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23\CALIFICACIONES Y MÉRITOS OEP 2023\"/>
    </mc:Choice>
  </mc:AlternateContent>
  <bookViews>
    <workbookView xWindow="0" yWindow="0" windowWidth="28800" windowHeight="124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3" i="1"/>
  <c r="I20" i="1"/>
  <c r="I17" i="1"/>
  <c r="I14" i="1"/>
  <c r="K29" i="1" l="1"/>
  <c r="I73" i="1" l="1"/>
  <c r="I94" i="1"/>
  <c r="I92" i="1"/>
  <c r="I90" i="1"/>
  <c r="I78" i="1"/>
  <c r="I69" i="1"/>
  <c r="I65" i="1"/>
  <c r="I82" i="1" s="1"/>
  <c r="I56" i="1"/>
  <c r="I60" i="1" s="1"/>
  <c r="I47" i="1"/>
  <c r="I44" i="1"/>
  <c r="I41" i="1"/>
  <c r="I37" i="1"/>
  <c r="I34" i="1"/>
  <c r="K98" i="1" l="1"/>
  <c r="I51" i="1"/>
  <c r="K85" i="1" l="1"/>
  <c r="K102" i="1" s="1"/>
</calcChain>
</file>

<file path=xl/sharedStrings.xml><?xml version="1.0" encoding="utf-8"?>
<sst xmlns="http://schemas.openxmlformats.org/spreadsheetml/2006/main" count="130" uniqueCount="77">
  <si>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</si>
  <si>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</si>
  <si>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</si>
  <si>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</si>
  <si>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</si>
  <si>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</si>
  <si>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</si>
  <si>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</si>
  <si>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TOTAL BAREMO</t>
  </si>
  <si>
    <t xml:space="preserve">En </t>
  </si>
  <si>
    <t>a</t>
  </si>
  <si>
    <t>de</t>
  </si>
  <si>
    <t>Firma:</t>
  </si>
  <si>
    <t>2. FORMACIÓN</t>
  </si>
  <si>
    <t>LOCALIDAD ELEGIDA COMO DESTINO (poner MADRID o ZARAGOZA)</t>
  </si>
  <si>
    <t>CATEGORÍA Y ESPECIALIDAD</t>
  </si>
  <si>
    <t>cuando estén organizados por el Ministerio de Defensa.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</si>
  <si>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</si>
  <si>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</si>
  <si>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</si>
  <si>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t>La descripción de cada uno de los apartados de este Autobaremo es incompleta. Antes de rellenarlo consultar las bases de la convocatoria.</t>
  </si>
  <si>
    <t>en el Servicio Público de Salud o equivalente en la U.E. y EE.lib.cir.trab.</t>
  </si>
  <si>
    <t>AUTOBAREMO DE MÉRITOS DE ENFERMERO/A, FISIOTERAPEUTA Y MATRONA</t>
  </si>
  <si>
    <t>La persona abajo firmante DECLARA que son ciertos los datos consignados en este autobaremo.</t>
  </si>
  <si>
    <t>en la Red Hospitalaria Privada.</t>
  </si>
  <si>
    <t>10 horas de formación equivalen a 1 crédito.</t>
  </si>
  <si>
    <t>Créditos</t>
  </si>
  <si>
    <t xml:space="preserve">encuentre relacionado directamente con la categoría a la que se opta, </t>
  </si>
  <si>
    <t>Horas</t>
  </si>
  <si>
    <r>
      <rPr>
        <b/>
        <sz val="9"/>
        <color indexed="8"/>
        <rFont val="Arial"/>
        <family val="2"/>
      </rPr>
      <t xml:space="preserve">d)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</si>
  <si>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e) </t>
    </r>
    <r>
      <rPr>
        <sz val="9"/>
        <color indexed="8"/>
        <rFont val="Arial"/>
        <family val="2"/>
      </rPr>
      <t>Servicios prestados en distinta categoría y especialidad solicitada</t>
    </r>
  </si>
  <si>
    <t>máximo 37,5</t>
  </si>
  <si>
    <t>TOTAL 1. EXPERIENCIA PROFESIONAL  a1) a e)</t>
  </si>
  <si>
    <t>máximo 50</t>
  </si>
  <si>
    <t>2.1 Formación académica</t>
  </si>
  <si>
    <t>Títulos</t>
  </si>
  <si>
    <r>
      <t xml:space="preserve">a) </t>
    </r>
    <r>
      <rPr>
        <sz val="9"/>
        <color rgb="FF000000"/>
        <rFont val="Arial"/>
        <family val="2"/>
      </rPr>
      <t>Por cada Título de Doctor/a</t>
    </r>
  </si>
  <si>
    <t>formación como Residente o equivalente en la Red Hospitalaria de la Defensa.</t>
  </si>
  <si>
    <t>máximo 5</t>
  </si>
  <si>
    <t>2.2 Formación continuada</t>
  </si>
  <si>
    <t>máximo 2,5</t>
  </si>
  <si>
    <t>2.3 Docencia</t>
  </si>
  <si>
    <r>
      <rPr>
        <b/>
        <sz val="9"/>
        <color rgb="FF000000"/>
        <rFont val="Arial"/>
        <family val="2"/>
      </rPr>
      <t xml:space="preserve">d) </t>
    </r>
    <r>
      <rPr>
        <sz val="9"/>
        <color rgb="FF000000"/>
        <rFont val="Arial"/>
        <family val="2"/>
      </rPr>
      <t xml:space="preserve">Por impartir cursos de formación de postgrado y formación continuada, </t>
    </r>
  </si>
  <si>
    <t>Las bases establecen diversas puntuaciones POR CADA 10 HORAS en estos apartados,</t>
  </si>
  <si>
    <t xml:space="preserve"> pero en este Autobaremo se pondrá el nº total de horas, dando el mismo resultado.</t>
  </si>
  <si>
    <t>máximo 10</t>
  </si>
  <si>
    <t>TOTAL 2. FORMACIÓN  2.1 a 2.3</t>
  </si>
  <si>
    <t>3. MÉRITOS Y CONDECORACIONES</t>
  </si>
  <si>
    <t>TOTAL 3. MÉRITOS Y CONDECORACIONES a) a c)</t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</si>
  <si>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otros títulos de licenciatura o grado en carreras relacionadas con</t>
    </r>
  </si>
  <si>
    <t xml:space="preserve"> Ciencias de la Salud.</t>
  </si>
  <si>
    <r>
      <rPr>
        <b/>
        <sz val="9"/>
        <color theme="1"/>
        <rFont val="Arial"/>
        <family val="2"/>
      </rPr>
      <t>b.1)</t>
    </r>
    <r>
      <rPr>
        <sz val="9"/>
        <color theme="1"/>
        <rFont val="Arial"/>
        <family val="2"/>
      </rPr>
      <t xml:space="preserve"> Por cada título de la especialidad requerida con período completo de </t>
    </r>
  </si>
  <si>
    <r>
      <rPr>
        <b/>
        <sz val="9"/>
        <color theme="1"/>
        <rFont val="Arial"/>
        <family val="2"/>
      </rPr>
      <t xml:space="preserve">b.2) </t>
    </r>
    <r>
      <rPr>
        <sz val="9"/>
        <color theme="1"/>
        <rFont val="Arial"/>
        <family val="2"/>
      </rPr>
      <t xml:space="preserve">Por cada título de la especialidad requerida con período completo de </t>
    </r>
  </si>
  <si>
    <t xml:space="preserve">formación como Residente o equivalente en otros centros de ámbito nacional </t>
  </si>
  <si>
    <t>o extranjero.</t>
  </si>
  <si>
    <r>
      <rPr>
        <b/>
        <sz val="9"/>
        <color theme="1"/>
        <rFont val="Arial"/>
        <family val="2"/>
      </rPr>
      <t>b.3)</t>
    </r>
    <r>
      <rPr>
        <sz val="9"/>
        <color theme="1"/>
        <rFont val="Arial"/>
        <family val="2"/>
      </rPr>
      <t xml:space="preserve"> Por cada título de la especialidad requerida, obtenido por otra </t>
    </r>
  </si>
  <si>
    <t>vía distinta.</t>
  </si>
  <si>
    <t>TOTAL 2.1 Formación académica  a) a c)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</si>
  <si>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Por impartir como Profesor/a universitario enseñanzas para la obtención del </t>
    </r>
  </si>
  <si>
    <t xml:space="preserve">título oficial de Grado o Diplomatura en Enfermería, en Fisioterapia, en Terapia </t>
  </si>
  <si>
    <t>Ocupacional, o en otros Grados o Diplomaturas universitarias sanitarias.</t>
  </si>
  <si>
    <t>Cursos</t>
  </si>
  <si>
    <t>Las bases establecen 0,08 puntos POR CADA 100 HORAS en este apartado,</t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</si>
  <si>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 xml:space="preserve">Por servicios prestados como colaborador/a de prácticas en la formación de </t>
    </r>
  </si>
  <si>
    <t>profesionales y/o especialistas citados en los apartados a) y b) en Instituciones</t>
  </si>
  <si>
    <t xml:space="preserve"> concertadas con la Universidad mediante certificación del Hospital o Gerencia.</t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</si>
  <si>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 xml:space="preserve">Por participar como tutor/a con designación oficial en la formación especializada </t>
    </r>
  </si>
  <si>
    <t xml:space="preserve">del personal residente de Enfermería en Instituciones acreditadas para la </t>
  </si>
  <si>
    <t>docencia con certificación de la Dirección de esa Institución.</t>
  </si>
  <si>
    <t>CONVOCATORIA PERSONAL ESTATUTARIO ACCESO LIBRE OEP 2023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</si>
  <si>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</si>
  <si>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</si>
  <si>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c)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</si>
  <si>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 xml:space="preserve">Diplomas o certificados de cursos, expertos y máster cuyo contenido se </t>
  </si>
  <si>
    <t>TOTAL 2.2 Formación continuada</t>
  </si>
  <si>
    <t>directamente relacionados con la categoría a la que se opta.</t>
  </si>
  <si>
    <t>TOTAL 2.3 Docencia  a) a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</si>
</sst>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;&quot;&quot;"/>
    <numFmt numFmtId="165" formatCode="0.00;;&quot;&quot;"/>
    <numFmt numFmtId="166" formatCode="0.000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165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Fill="1" applyAlignment="1">
      <alignment vertical="center"/>
    </xf>
    <xf numFmtId="165" fontId="10" fillId="0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4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abSelected="1" workbookViewId="0">
      <selection activeCell="K13" sqref="K13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5" customWidth="1"/>
    <col min="6" max="6" width="3" style="5" bestFit="1" customWidth="1"/>
    <col min="7" max="7" width="6.6640625" style="5" customWidth="1"/>
    <col min="8" max="8" width="1.88671875" style="1" bestFit="1" customWidth="1"/>
    <col min="9" max="9" width="9.109375" style="6" customWidth="1"/>
    <col min="10" max="10" width="3" style="7" bestFit="1" customWidth="1"/>
    <col min="11" max="11" width="10.109375" style="6" customWidth="1"/>
    <col min="12" max="12" width="2.88671875" style="1" customWidth="1"/>
  </cols>
  <sheetData>
    <row r="1" spans="1:11" x14ac:dyDescent="0.3">
      <c r="B1" s="2"/>
      <c r="C1" s="2" t="s">
        <v>69</v>
      </c>
      <c r="D1" s="2"/>
      <c r="E1" s="2"/>
      <c r="F1" s="2"/>
      <c r="G1" s="2"/>
      <c r="H1" s="2"/>
      <c r="I1" s="2"/>
      <c r="J1" s="2"/>
      <c r="K1" s="2"/>
    </row>
    <row r="2" spans="1:11" ht="15.6" x14ac:dyDescent="0.3">
      <c r="B2" s="3"/>
      <c r="C2" s="4" t="s">
        <v>22</v>
      </c>
      <c r="D2" s="3"/>
      <c r="E2" s="3"/>
      <c r="F2" s="3"/>
      <c r="G2" s="3"/>
      <c r="H2" s="3"/>
      <c r="I2" s="3"/>
      <c r="J2" s="3"/>
      <c r="K2" s="3"/>
    </row>
    <row r="3" spans="1:11" ht="15.6" x14ac:dyDescent="0.3">
      <c r="B3" s="3"/>
      <c r="C3" s="4"/>
      <c r="D3" s="3"/>
      <c r="E3" s="3"/>
      <c r="F3" s="3"/>
      <c r="G3" s="3"/>
      <c r="H3" s="3"/>
      <c r="I3" s="3"/>
      <c r="J3" s="3"/>
      <c r="K3" s="3"/>
    </row>
    <row r="4" spans="1:11" ht="15" thickBot="1" x14ac:dyDescent="0.35"/>
    <row r="5" spans="1:11" x14ac:dyDescent="0.3">
      <c r="A5" s="8" t="s">
        <v>0</v>
      </c>
      <c r="B5" s="9"/>
      <c r="C5" s="9"/>
      <c r="D5" s="9"/>
      <c r="E5" s="9"/>
      <c r="F5" s="9"/>
      <c r="G5" s="9"/>
      <c r="H5" s="9"/>
      <c r="I5" s="8" t="s">
        <v>1</v>
      </c>
      <c r="J5" s="9"/>
      <c r="K5" s="10"/>
    </row>
    <row r="6" spans="1:11" ht="15" thickBot="1" x14ac:dyDescent="0.35">
      <c r="A6" s="11" t="s">
        <v>2</v>
      </c>
      <c r="B6" s="12"/>
      <c r="C6" s="12"/>
      <c r="D6" s="12"/>
      <c r="E6" s="12"/>
      <c r="F6" s="12"/>
      <c r="G6" s="12"/>
      <c r="H6" s="13"/>
      <c r="I6" s="14" t="s">
        <v>2</v>
      </c>
      <c r="J6" s="15"/>
      <c r="K6" s="16"/>
    </row>
    <row r="7" spans="1:11" ht="15" thickBot="1" x14ac:dyDescent="0.3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3">
      <c r="A8" s="8" t="s">
        <v>14</v>
      </c>
      <c r="B8" s="9"/>
      <c r="C8" s="10"/>
      <c r="E8" s="8" t="s">
        <v>15</v>
      </c>
      <c r="F8" s="9"/>
      <c r="G8" s="9"/>
      <c r="H8" s="9"/>
      <c r="I8" s="9"/>
      <c r="J8" s="9"/>
      <c r="K8" s="10"/>
    </row>
    <row r="9" spans="1:11" ht="15" thickBot="1" x14ac:dyDescent="0.35">
      <c r="A9" s="11" t="s">
        <v>2</v>
      </c>
      <c r="B9" s="12"/>
      <c r="C9" s="13"/>
      <c r="E9" s="11" t="s">
        <v>2</v>
      </c>
      <c r="F9" s="12"/>
      <c r="G9" s="12"/>
      <c r="H9" s="12"/>
      <c r="I9" s="12"/>
      <c r="J9" s="12"/>
      <c r="K9" s="13"/>
    </row>
    <row r="10" spans="1:11" x14ac:dyDescent="0.3">
      <c r="A10" s="17" t="s">
        <v>20</v>
      </c>
      <c r="B10" s="65"/>
      <c r="C10" s="65"/>
      <c r="E10" s="65"/>
      <c r="F10" s="65"/>
      <c r="G10" s="65"/>
      <c r="H10" s="65"/>
      <c r="I10" s="65"/>
      <c r="J10" s="65"/>
      <c r="K10" s="65"/>
    </row>
    <row r="12" spans="1:11" x14ac:dyDescent="0.3">
      <c r="A12" s="20" t="s">
        <v>3</v>
      </c>
      <c r="E12" s="1"/>
    </row>
    <row r="13" spans="1:11" x14ac:dyDescent="0.3">
      <c r="B13" s="21" t="s">
        <v>70</v>
      </c>
      <c r="C13" s="21"/>
      <c r="D13" s="21"/>
      <c r="E13" s="5" t="s">
        <v>4</v>
      </c>
      <c r="H13" s="5"/>
      <c r="J13" s="6"/>
    </row>
    <row r="14" spans="1:11" x14ac:dyDescent="0.3">
      <c r="B14" s="1" t="s">
        <v>5</v>
      </c>
      <c r="C14" s="21"/>
      <c r="D14" s="21"/>
      <c r="E14" s="23"/>
      <c r="F14" s="24" t="s">
        <v>6</v>
      </c>
      <c r="G14" s="25">
        <v>0.6</v>
      </c>
      <c r="H14" s="26" t="s">
        <v>7</v>
      </c>
      <c r="I14" s="27">
        <f>E14*G14</f>
        <v>0</v>
      </c>
      <c r="J14" s="19"/>
    </row>
    <row r="15" spans="1:11" x14ac:dyDescent="0.3">
      <c r="E15" s="1"/>
      <c r="G15" s="28"/>
      <c r="I15" s="29"/>
      <c r="J15" s="19"/>
    </row>
    <row r="16" spans="1:11" x14ac:dyDescent="0.3">
      <c r="B16" s="21" t="s">
        <v>71</v>
      </c>
      <c r="E16" s="5" t="s">
        <v>4</v>
      </c>
      <c r="G16" s="28"/>
      <c r="I16" s="29"/>
      <c r="J16" s="19"/>
    </row>
    <row r="17" spans="1:11" x14ac:dyDescent="0.3">
      <c r="B17" s="1" t="s">
        <v>21</v>
      </c>
      <c r="C17" s="21"/>
      <c r="D17" s="21"/>
      <c r="E17" s="23"/>
      <c r="F17" s="24" t="s">
        <v>6</v>
      </c>
      <c r="G17" s="25">
        <v>0.3</v>
      </c>
      <c r="H17" s="26" t="s">
        <v>7</v>
      </c>
      <c r="I17" s="27">
        <f>E17*G17</f>
        <v>0</v>
      </c>
      <c r="J17" s="18"/>
    </row>
    <row r="18" spans="1:11" x14ac:dyDescent="0.3">
      <c r="C18" s="21"/>
      <c r="D18" s="21"/>
      <c r="E18" s="1"/>
      <c r="F18" s="1"/>
      <c r="G18" s="28"/>
      <c r="I18" s="1"/>
      <c r="J18" s="19"/>
    </row>
    <row r="19" spans="1:11" x14ac:dyDescent="0.3">
      <c r="B19" s="31" t="s">
        <v>72</v>
      </c>
      <c r="C19" s="22"/>
      <c r="D19" s="21"/>
      <c r="E19" s="5" t="s">
        <v>4</v>
      </c>
      <c r="G19" s="25"/>
      <c r="H19" s="5"/>
      <c r="J19" s="6"/>
    </row>
    <row r="20" spans="1:11" x14ac:dyDescent="0.3">
      <c r="B20" s="1" t="s">
        <v>24</v>
      </c>
      <c r="C20" s="22"/>
      <c r="D20" s="21"/>
      <c r="E20" s="23"/>
      <c r="F20" s="24" t="s">
        <v>6</v>
      </c>
      <c r="G20" s="25">
        <v>0.1</v>
      </c>
      <c r="H20" s="26" t="s">
        <v>7</v>
      </c>
      <c r="I20" s="27">
        <f>E20*G20</f>
        <v>0</v>
      </c>
      <c r="J20" s="19"/>
    </row>
    <row r="21" spans="1:11" x14ac:dyDescent="0.3">
      <c r="B21" s="21"/>
      <c r="E21" s="1"/>
      <c r="G21" s="25"/>
      <c r="I21" s="32"/>
      <c r="J21" s="19"/>
    </row>
    <row r="22" spans="1:11" x14ac:dyDescent="0.3">
      <c r="B22" s="31" t="s">
        <v>29</v>
      </c>
      <c r="C22" s="21"/>
      <c r="D22" s="21"/>
      <c r="E22" s="5" t="s">
        <v>4</v>
      </c>
      <c r="G22" s="25"/>
      <c r="H22" s="5"/>
      <c r="I22" s="5"/>
      <c r="J22" s="19"/>
    </row>
    <row r="23" spans="1:11" x14ac:dyDescent="0.3">
      <c r="B23" s="1" t="s">
        <v>5</v>
      </c>
      <c r="C23" s="21"/>
      <c r="D23" s="21"/>
      <c r="E23" s="23"/>
      <c r="F23" s="24" t="s">
        <v>6</v>
      </c>
      <c r="G23" s="25">
        <v>0.1</v>
      </c>
      <c r="H23" s="26" t="s">
        <v>7</v>
      </c>
      <c r="I23" s="27">
        <f>E23*G23</f>
        <v>0</v>
      </c>
      <c r="J23" s="19"/>
    </row>
    <row r="24" spans="1:11" x14ac:dyDescent="0.3">
      <c r="C24" s="21"/>
      <c r="D24" s="21"/>
      <c r="E24" s="21"/>
      <c r="F24" s="21"/>
      <c r="G24" s="33"/>
      <c r="H24" s="26"/>
      <c r="I24" s="30"/>
      <c r="J24" s="19"/>
    </row>
    <row r="25" spans="1:11" x14ac:dyDescent="0.3">
      <c r="B25" s="31" t="s">
        <v>30</v>
      </c>
      <c r="C25" s="21"/>
      <c r="D25" s="21"/>
      <c r="E25" s="5" t="s">
        <v>4</v>
      </c>
      <c r="G25" s="25"/>
      <c r="H25" s="5"/>
      <c r="I25" s="5"/>
      <c r="J25" s="19"/>
    </row>
    <row r="26" spans="1:11" ht="15" customHeight="1" x14ac:dyDescent="0.3">
      <c r="B26" s="1" t="s">
        <v>21</v>
      </c>
      <c r="C26" s="21"/>
      <c r="D26" s="21"/>
      <c r="E26" s="23"/>
      <c r="F26" s="24" t="s">
        <v>6</v>
      </c>
      <c r="G26" s="25">
        <v>0.05</v>
      </c>
      <c r="H26" s="26" t="s">
        <v>7</v>
      </c>
      <c r="I26" s="27">
        <f>E26*G26</f>
        <v>0</v>
      </c>
      <c r="J26" s="19"/>
    </row>
    <row r="27" spans="1:11" ht="15" thickBot="1" x14ac:dyDescent="0.35">
      <c r="B27" s="21"/>
      <c r="C27" s="21"/>
      <c r="D27" s="21"/>
      <c r="E27" s="21"/>
      <c r="F27" s="21"/>
      <c r="G27" s="33"/>
      <c r="H27" s="26"/>
      <c r="I27" s="30"/>
      <c r="J27" s="19"/>
      <c r="K27" s="18"/>
    </row>
    <row r="28" spans="1:11" ht="15" thickBot="1" x14ac:dyDescent="0.35">
      <c r="G28" s="1"/>
      <c r="I28" s="5"/>
      <c r="J28" s="19"/>
      <c r="K28" s="34" t="s">
        <v>31</v>
      </c>
    </row>
    <row r="29" spans="1:11" ht="15" thickBot="1" x14ac:dyDescent="0.35">
      <c r="E29" s="1"/>
      <c r="I29" s="32" t="s">
        <v>32</v>
      </c>
      <c r="J29" s="19"/>
      <c r="K29" s="35">
        <f>IF(I14+I17+I20+I23+I26&gt;37.5,37.5,I14+I17+I20+I23+I26)</f>
        <v>0</v>
      </c>
    </row>
    <row r="30" spans="1:11" x14ac:dyDescent="0.3">
      <c r="E30" s="1"/>
      <c r="I30" s="32"/>
      <c r="J30" s="19"/>
      <c r="K30" s="18"/>
    </row>
    <row r="31" spans="1:11" x14ac:dyDescent="0.3">
      <c r="A31" s="20" t="s">
        <v>13</v>
      </c>
      <c r="E31" s="1"/>
    </row>
    <row r="32" spans="1:11" x14ac:dyDescent="0.3">
      <c r="A32" s="37" t="s">
        <v>34</v>
      </c>
      <c r="B32" s="39"/>
      <c r="C32" s="19"/>
      <c r="D32" s="19"/>
      <c r="E32" s="18"/>
      <c r="F32" s="18"/>
      <c r="G32" s="32"/>
      <c r="H32" s="19"/>
      <c r="I32" s="30"/>
      <c r="J32" s="19"/>
      <c r="K32" s="18"/>
    </row>
    <row r="33" spans="1:11" x14ac:dyDescent="0.3">
      <c r="A33" s="37"/>
      <c r="B33" s="39"/>
      <c r="C33" s="19"/>
      <c r="D33" s="19"/>
      <c r="E33" s="19" t="s">
        <v>35</v>
      </c>
      <c r="H33" s="5"/>
      <c r="I33" s="5"/>
      <c r="J33" s="19"/>
      <c r="K33" s="18"/>
    </row>
    <row r="34" spans="1:11" x14ac:dyDescent="0.3">
      <c r="A34" s="37"/>
      <c r="B34" s="46" t="s">
        <v>36</v>
      </c>
      <c r="C34" s="19"/>
      <c r="D34" s="19"/>
      <c r="E34" s="23"/>
      <c r="F34" s="24" t="s">
        <v>6</v>
      </c>
      <c r="G34" s="25">
        <v>0.5</v>
      </c>
      <c r="H34" s="26" t="s">
        <v>7</v>
      </c>
      <c r="I34" s="27">
        <f>E34*G34</f>
        <v>0</v>
      </c>
      <c r="J34" s="19"/>
      <c r="K34" s="18"/>
    </row>
    <row r="35" spans="1:11" x14ac:dyDescent="0.3">
      <c r="B35" s="36"/>
      <c r="C35" s="21"/>
      <c r="D35" s="21"/>
      <c r="J35" s="5"/>
    </row>
    <row r="36" spans="1:11" x14ac:dyDescent="0.3">
      <c r="B36" s="1" t="s">
        <v>51</v>
      </c>
      <c r="C36" s="21"/>
      <c r="D36" s="21"/>
      <c r="E36" s="19" t="s">
        <v>35</v>
      </c>
      <c r="H36" s="5"/>
      <c r="I36" s="5"/>
    </row>
    <row r="37" spans="1:11" x14ac:dyDescent="0.3">
      <c r="B37" s="36" t="s">
        <v>37</v>
      </c>
      <c r="C37" s="21"/>
      <c r="D37" s="21"/>
      <c r="E37" s="23"/>
      <c r="F37" s="24" t="s">
        <v>6</v>
      </c>
      <c r="G37" s="25">
        <v>2</v>
      </c>
      <c r="H37" s="26" t="s">
        <v>7</v>
      </c>
      <c r="I37" s="27">
        <f>E37*G37</f>
        <v>0</v>
      </c>
    </row>
    <row r="39" spans="1:11" x14ac:dyDescent="0.3">
      <c r="B39" s="1" t="s">
        <v>52</v>
      </c>
      <c r="C39" s="21"/>
      <c r="D39" s="21"/>
      <c r="J39" s="5"/>
    </row>
    <row r="40" spans="1:11" x14ac:dyDescent="0.3">
      <c r="B40" s="36" t="s">
        <v>53</v>
      </c>
      <c r="C40" s="21"/>
      <c r="D40" s="21"/>
      <c r="E40" s="19" t="s">
        <v>35</v>
      </c>
      <c r="H40" s="5"/>
      <c r="I40" s="5"/>
    </row>
    <row r="41" spans="1:11" x14ac:dyDescent="0.3">
      <c r="A41" s="20"/>
      <c r="B41" s="36" t="s">
        <v>54</v>
      </c>
      <c r="C41" s="21"/>
      <c r="D41" s="21"/>
      <c r="E41" s="23"/>
      <c r="F41" s="24" t="s">
        <v>6</v>
      </c>
      <c r="G41" s="25">
        <v>1</v>
      </c>
      <c r="H41" s="26" t="s">
        <v>7</v>
      </c>
      <c r="I41" s="27">
        <f>E41*G41</f>
        <v>0</v>
      </c>
    </row>
    <row r="42" spans="1:11" x14ac:dyDescent="0.3">
      <c r="A42" s="20"/>
      <c r="B42" s="36"/>
      <c r="C42" s="21"/>
      <c r="D42" s="21"/>
    </row>
    <row r="43" spans="1:11" x14ac:dyDescent="0.3">
      <c r="A43" s="20"/>
      <c r="B43" s="1" t="s">
        <v>55</v>
      </c>
      <c r="C43" s="21"/>
      <c r="D43" s="21"/>
      <c r="E43" s="19" t="s">
        <v>35</v>
      </c>
      <c r="H43" s="5"/>
      <c r="I43" s="5"/>
    </row>
    <row r="44" spans="1:11" x14ac:dyDescent="0.3">
      <c r="A44" s="20"/>
      <c r="B44" s="36" t="s">
        <v>56</v>
      </c>
      <c r="C44" s="21"/>
      <c r="D44" s="21"/>
      <c r="E44" s="23"/>
      <c r="F44" s="24" t="s">
        <v>6</v>
      </c>
      <c r="G44" s="25">
        <v>0.5</v>
      </c>
      <c r="H44" s="26" t="s">
        <v>7</v>
      </c>
      <c r="I44" s="27">
        <f>E44*G44</f>
        <v>0</v>
      </c>
    </row>
    <row r="45" spans="1:11" x14ac:dyDescent="0.3">
      <c r="A45" s="20"/>
      <c r="B45" s="36"/>
      <c r="C45" s="21"/>
      <c r="D45" s="21"/>
    </row>
    <row r="46" spans="1:11" x14ac:dyDescent="0.3">
      <c r="A46" s="20"/>
      <c r="B46" s="1" t="s">
        <v>49</v>
      </c>
      <c r="E46" s="19" t="s">
        <v>35</v>
      </c>
      <c r="H46" s="5"/>
      <c r="I46" s="5"/>
    </row>
    <row r="47" spans="1:11" x14ac:dyDescent="0.3">
      <c r="A47" s="20"/>
      <c r="B47" s="1" t="s">
        <v>50</v>
      </c>
      <c r="E47" s="23"/>
      <c r="F47" s="24" t="s">
        <v>6</v>
      </c>
      <c r="G47" s="25">
        <v>1.5</v>
      </c>
      <c r="H47" s="26" t="s">
        <v>7</v>
      </c>
      <c r="I47" s="27">
        <f>E47*G47</f>
        <v>0</v>
      </c>
    </row>
    <row r="48" spans="1:11" x14ac:dyDescent="0.3">
      <c r="A48" s="20"/>
      <c r="E48" s="64"/>
      <c r="F48" s="24"/>
      <c r="G48" s="25"/>
      <c r="H48" s="26"/>
      <c r="I48" s="30"/>
    </row>
    <row r="49" spans="1:11" ht="15" thickBot="1" x14ac:dyDescent="0.35">
      <c r="A49" s="20"/>
      <c r="E49" s="64"/>
      <c r="F49" s="24"/>
      <c r="G49" s="25"/>
      <c r="H49" s="26"/>
      <c r="I49" s="30"/>
    </row>
    <row r="50" spans="1:11" ht="15" thickBot="1" x14ac:dyDescent="0.35">
      <c r="A50" s="20"/>
      <c r="C50" s="21"/>
      <c r="D50" s="21"/>
      <c r="E50" s="21"/>
      <c r="F50" s="24"/>
      <c r="G50" s="25"/>
      <c r="H50" s="26"/>
      <c r="I50" s="34" t="s">
        <v>38</v>
      </c>
    </row>
    <row r="51" spans="1:11" ht="15" thickBot="1" x14ac:dyDescent="0.35">
      <c r="A51" s="20"/>
      <c r="C51" s="19"/>
      <c r="D51" s="19"/>
      <c r="E51" s="18"/>
      <c r="F51" s="18"/>
      <c r="G51" s="32" t="s">
        <v>57</v>
      </c>
      <c r="H51" s="19"/>
      <c r="I51" s="35">
        <f>IF(I34+I37+I41+I44+I47&gt;5,5,I34+I37+I41+I44+I47)</f>
        <v>0</v>
      </c>
    </row>
    <row r="52" spans="1:11" x14ac:dyDescent="0.3">
      <c r="A52" s="37" t="s">
        <v>39</v>
      </c>
      <c r="B52" s="39"/>
      <c r="C52" s="19"/>
      <c r="D52" s="19"/>
      <c r="E52" s="18"/>
      <c r="F52" s="18"/>
      <c r="G52" s="32"/>
      <c r="H52" s="19"/>
      <c r="I52" s="30"/>
      <c r="J52" s="19"/>
      <c r="K52" s="18"/>
    </row>
    <row r="53" spans="1:11" x14ac:dyDescent="0.3">
      <c r="A53" s="37"/>
      <c r="B53" s="39"/>
      <c r="C53" s="19"/>
      <c r="D53" s="19"/>
      <c r="E53" s="18"/>
      <c r="F53" s="18"/>
      <c r="G53" s="32"/>
      <c r="H53" s="19"/>
      <c r="I53" s="30"/>
      <c r="J53" s="19"/>
      <c r="K53" s="18"/>
    </row>
    <row r="54" spans="1:11" x14ac:dyDescent="0.3">
      <c r="A54" s="37"/>
      <c r="B54" s="36" t="s">
        <v>73</v>
      </c>
      <c r="C54" s="19"/>
      <c r="D54" s="19"/>
      <c r="E54" s="21" t="s">
        <v>25</v>
      </c>
      <c r="F54" s="18"/>
      <c r="G54" s="32"/>
      <c r="H54" s="19"/>
      <c r="I54" s="30"/>
      <c r="J54" s="19"/>
      <c r="K54" s="18"/>
    </row>
    <row r="55" spans="1:11" x14ac:dyDescent="0.3">
      <c r="B55" s="36" t="s">
        <v>27</v>
      </c>
      <c r="C55" s="21"/>
      <c r="D55" s="21"/>
      <c r="E55" s="19" t="s">
        <v>26</v>
      </c>
      <c r="H55" s="5"/>
      <c r="I55" s="5"/>
      <c r="J55" s="5"/>
    </row>
    <row r="56" spans="1:11" x14ac:dyDescent="0.3">
      <c r="B56" s="36" t="s">
        <v>16</v>
      </c>
      <c r="C56" s="21"/>
      <c r="D56" s="21"/>
      <c r="E56" s="23"/>
      <c r="F56" s="24" t="s">
        <v>6</v>
      </c>
      <c r="G56" s="25">
        <v>0.5</v>
      </c>
      <c r="H56" s="26" t="s">
        <v>7</v>
      </c>
      <c r="I56" s="27">
        <f>E56*G56</f>
        <v>0</v>
      </c>
    </row>
    <row r="57" spans="1:11" x14ac:dyDescent="0.3">
      <c r="B57" s="21"/>
      <c r="C57" s="21"/>
      <c r="D57" s="21"/>
      <c r="E57" s="21"/>
      <c r="F57" s="21"/>
      <c r="G57" s="25"/>
      <c r="H57" s="26"/>
      <c r="I57" s="30"/>
    </row>
    <row r="58" spans="1:11" ht="15" thickBot="1" x14ac:dyDescent="0.35">
      <c r="B58" s="21"/>
      <c r="C58" s="21"/>
      <c r="D58" s="21"/>
      <c r="E58" s="21"/>
      <c r="F58" s="24"/>
      <c r="G58" s="25"/>
      <c r="H58" s="26"/>
      <c r="I58" s="30"/>
    </row>
    <row r="59" spans="1:11" ht="15" thickBot="1" x14ac:dyDescent="0.35">
      <c r="B59" s="21"/>
      <c r="C59" s="21"/>
      <c r="D59" s="21"/>
      <c r="E59" s="21"/>
      <c r="F59" s="24"/>
      <c r="G59" s="25"/>
      <c r="H59" s="26"/>
      <c r="I59" s="34" t="s">
        <v>40</v>
      </c>
    </row>
    <row r="60" spans="1:11" ht="15" thickBot="1" x14ac:dyDescent="0.35">
      <c r="B60" s="19"/>
      <c r="C60" s="19"/>
      <c r="D60" s="19"/>
      <c r="E60" s="18"/>
      <c r="F60" s="18"/>
      <c r="G60" s="32" t="s">
        <v>74</v>
      </c>
      <c r="H60" s="19"/>
      <c r="I60" s="35">
        <f>IF(I56&gt;2.5,2.5,I56)</f>
        <v>0</v>
      </c>
      <c r="J60" s="19"/>
      <c r="K60" s="18"/>
    </row>
    <row r="61" spans="1:11" x14ac:dyDescent="0.3">
      <c r="A61" s="21" t="s">
        <v>41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x14ac:dyDescent="0.3">
      <c r="A63" s="21"/>
      <c r="B63" s="41" t="s">
        <v>58</v>
      </c>
      <c r="C63" s="42"/>
      <c r="D63" s="19"/>
      <c r="J63" s="21"/>
      <c r="K63" s="21"/>
    </row>
    <row r="64" spans="1:11" x14ac:dyDescent="0.3">
      <c r="A64" s="21"/>
      <c r="B64" s="38" t="s">
        <v>59</v>
      </c>
      <c r="C64" s="42"/>
      <c r="D64" s="42"/>
      <c r="E64" s="19" t="s">
        <v>61</v>
      </c>
      <c r="F64" s="18"/>
      <c r="G64" s="18"/>
      <c r="H64" s="19"/>
      <c r="I64" s="18"/>
      <c r="J64" s="21"/>
      <c r="K64" s="21"/>
    </row>
    <row r="65" spans="1:12" x14ac:dyDescent="0.3">
      <c r="A65" s="21"/>
      <c r="B65" s="1" t="s">
        <v>60</v>
      </c>
      <c r="C65" s="42"/>
      <c r="D65" s="42"/>
      <c r="E65" s="23"/>
      <c r="F65" s="44" t="s">
        <v>6</v>
      </c>
      <c r="G65" s="25">
        <v>0.5</v>
      </c>
      <c r="H65" s="42" t="s">
        <v>7</v>
      </c>
      <c r="I65" s="27">
        <f>E65*G65</f>
        <v>0</v>
      </c>
      <c r="J65" s="21"/>
      <c r="K65" s="21"/>
    </row>
    <row r="66" spans="1:12" x14ac:dyDescent="0.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2" x14ac:dyDescent="0.3">
      <c r="A67" s="21"/>
      <c r="B67" s="1" t="s">
        <v>66</v>
      </c>
      <c r="C67" s="42"/>
      <c r="D67" s="42"/>
      <c r="E67" s="42"/>
      <c r="F67" s="42"/>
      <c r="G67" s="63"/>
      <c r="H67" s="42"/>
      <c r="I67" s="45"/>
      <c r="J67" s="21"/>
      <c r="K67" s="21"/>
    </row>
    <row r="68" spans="1:12" x14ac:dyDescent="0.3">
      <c r="A68" s="21"/>
      <c r="B68" s="38" t="s">
        <v>67</v>
      </c>
      <c r="C68" s="42"/>
      <c r="D68" s="42"/>
      <c r="E68" s="19" t="s">
        <v>61</v>
      </c>
      <c r="F68" s="42"/>
      <c r="G68" s="25"/>
      <c r="H68" s="42"/>
      <c r="I68" s="45"/>
      <c r="J68" s="21"/>
      <c r="K68" s="21"/>
    </row>
    <row r="69" spans="1:12" x14ac:dyDescent="0.3">
      <c r="A69" s="21"/>
      <c r="B69" s="40" t="s">
        <v>68</v>
      </c>
      <c r="C69" s="42"/>
      <c r="D69" s="43"/>
      <c r="E69" s="23"/>
      <c r="F69" s="44" t="s">
        <v>6</v>
      </c>
      <c r="G69" s="25">
        <v>0.5</v>
      </c>
      <c r="H69" s="42" t="s">
        <v>7</v>
      </c>
      <c r="I69" s="27">
        <f>E69*G69</f>
        <v>0</v>
      </c>
      <c r="J69" s="21"/>
      <c r="K69" s="21"/>
    </row>
    <row r="70" spans="1:12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2" x14ac:dyDescent="0.3">
      <c r="A71" s="21"/>
      <c r="B71" s="1" t="s">
        <v>63</v>
      </c>
      <c r="C71" s="42"/>
      <c r="D71" s="42"/>
      <c r="E71" s="42"/>
      <c r="F71" s="42"/>
      <c r="G71" s="63"/>
      <c r="H71" s="42"/>
      <c r="I71" s="45"/>
      <c r="J71" s="21"/>
      <c r="K71" s="21"/>
    </row>
    <row r="72" spans="1:12" x14ac:dyDescent="0.3">
      <c r="A72" s="21"/>
      <c r="B72" s="38" t="s">
        <v>64</v>
      </c>
      <c r="C72" s="42"/>
      <c r="D72" s="42"/>
      <c r="E72" s="19" t="s">
        <v>28</v>
      </c>
      <c r="F72" s="42"/>
      <c r="G72" s="25"/>
      <c r="H72" s="42"/>
      <c r="I72" s="45"/>
      <c r="J72" s="21"/>
      <c r="K72" s="21"/>
    </row>
    <row r="73" spans="1:12" x14ac:dyDescent="0.3">
      <c r="A73" s="21"/>
      <c r="B73" s="40" t="s">
        <v>65</v>
      </c>
      <c r="C73" s="42"/>
      <c r="D73" s="43"/>
      <c r="E73" s="23"/>
      <c r="F73" s="44" t="s">
        <v>6</v>
      </c>
      <c r="G73" s="66">
        <v>8.0000000000000004E-4</v>
      </c>
      <c r="H73" s="42" t="s">
        <v>7</v>
      </c>
      <c r="I73" s="27">
        <f>E73*G73</f>
        <v>0</v>
      </c>
      <c r="J73" s="21"/>
      <c r="K73" s="21"/>
    </row>
    <row r="74" spans="1:12" x14ac:dyDescent="0.3">
      <c r="A74" s="21"/>
      <c r="B74" s="21"/>
      <c r="C74" s="21"/>
      <c r="D74" s="21"/>
      <c r="E74" s="21"/>
      <c r="F74" s="21"/>
      <c r="G74" s="21"/>
      <c r="H74" s="32" t="s">
        <v>62</v>
      </c>
      <c r="I74" s="21"/>
      <c r="J74" s="21"/>
      <c r="K74" s="21"/>
    </row>
    <row r="75" spans="1:12" x14ac:dyDescent="0.3">
      <c r="A75" s="21"/>
      <c r="B75" s="21"/>
      <c r="C75" s="21"/>
      <c r="D75" s="21"/>
      <c r="E75" s="21"/>
      <c r="F75" s="21"/>
      <c r="G75" s="21"/>
      <c r="H75" s="67" t="s">
        <v>44</v>
      </c>
      <c r="I75" s="21"/>
      <c r="J75" s="21"/>
      <c r="K75" s="21"/>
    </row>
    <row r="76" spans="1:12" x14ac:dyDescent="0.3">
      <c r="A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2" x14ac:dyDescent="0.3">
      <c r="B77" s="41" t="s">
        <v>42</v>
      </c>
      <c r="C77" s="42"/>
      <c r="D77" s="19"/>
      <c r="E77" s="19" t="s">
        <v>28</v>
      </c>
      <c r="F77" s="18"/>
      <c r="G77" s="18"/>
      <c r="H77" s="19"/>
      <c r="I77" s="18"/>
      <c r="J77" s="19"/>
      <c r="K77" s="18"/>
    </row>
    <row r="78" spans="1:12" x14ac:dyDescent="0.3">
      <c r="B78" s="38" t="s">
        <v>75</v>
      </c>
      <c r="C78" s="42"/>
      <c r="D78" s="43"/>
      <c r="E78" s="23"/>
      <c r="F78" s="44" t="s">
        <v>6</v>
      </c>
      <c r="G78" s="66">
        <v>5.0000000000000001E-3</v>
      </c>
      <c r="H78" s="42" t="s">
        <v>7</v>
      </c>
      <c r="I78" s="27">
        <f>E78*G78</f>
        <v>0</v>
      </c>
      <c r="J78" s="19"/>
      <c r="K78" s="18"/>
      <c r="L78" s="49"/>
    </row>
    <row r="79" spans="1:12" x14ac:dyDescent="0.3">
      <c r="B79" s="42"/>
      <c r="C79" s="42"/>
      <c r="D79" s="42"/>
      <c r="E79" s="42"/>
      <c r="F79" s="42"/>
      <c r="G79" s="25"/>
      <c r="H79" s="32" t="s">
        <v>43</v>
      </c>
      <c r="I79" s="30"/>
      <c r="K79" s="18"/>
    </row>
    <row r="80" spans="1:12" ht="15" thickBot="1" x14ac:dyDescent="0.35">
      <c r="B80" s="21"/>
      <c r="C80" s="42"/>
      <c r="E80" s="42"/>
      <c r="F80" s="42"/>
      <c r="H80" s="67" t="s">
        <v>44</v>
      </c>
      <c r="I80" s="45"/>
      <c r="K80" s="18"/>
    </row>
    <row r="81" spans="1:11" ht="15" thickBot="1" x14ac:dyDescent="0.35">
      <c r="B81" s="42"/>
      <c r="C81" s="42"/>
      <c r="D81" s="42"/>
      <c r="E81" s="42"/>
      <c r="F81" s="42"/>
      <c r="G81" s="42"/>
      <c r="H81" s="42"/>
      <c r="I81" s="34" t="s">
        <v>40</v>
      </c>
      <c r="J81" s="19"/>
      <c r="K81" s="18"/>
    </row>
    <row r="82" spans="1:11" ht="15" thickBot="1" x14ac:dyDescent="0.35">
      <c r="B82" s="41"/>
      <c r="C82" s="19"/>
      <c r="D82" s="19"/>
      <c r="E82" s="18"/>
      <c r="F82" s="18"/>
      <c r="G82" s="32" t="s">
        <v>76</v>
      </c>
      <c r="H82" s="19"/>
      <c r="I82" s="35">
        <f>IF(I65+I69+I73+I78&gt;2.5,2.5,I65+I69+I73+I78)</f>
        <v>0</v>
      </c>
      <c r="J82" s="19"/>
      <c r="K82" s="18"/>
    </row>
    <row r="83" spans="1:11" ht="15" thickBot="1" x14ac:dyDescent="0.35">
      <c r="B83" s="42"/>
      <c r="C83" s="42"/>
      <c r="D83" s="42"/>
      <c r="E83" s="42"/>
      <c r="F83" s="44"/>
      <c r="G83" s="18"/>
      <c r="H83" s="42"/>
      <c r="I83" s="45"/>
      <c r="J83" s="19"/>
      <c r="K83" s="18"/>
    </row>
    <row r="84" spans="1:11" ht="15" thickBot="1" x14ac:dyDescent="0.35">
      <c r="B84" s="42"/>
      <c r="E84" s="1"/>
      <c r="G84" s="1"/>
      <c r="I84" s="18"/>
      <c r="J84" s="19"/>
      <c r="K84" s="34" t="s">
        <v>45</v>
      </c>
    </row>
    <row r="85" spans="1:11" ht="15" thickBot="1" x14ac:dyDescent="0.35">
      <c r="B85" s="42"/>
      <c r="E85" s="1"/>
      <c r="I85" s="32" t="s">
        <v>46</v>
      </c>
      <c r="J85" s="19"/>
      <c r="K85" s="35">
        <f>IF(I51+I60+I82&gt;10,10,I51+I60+I82)</f>
        <v>0</v>
      </c>
    </row>
    <row r="86" spans="1:11" x14ac:dyDescent="0.3">
      <c r="B86" s="42"/>
      <c r="C86" s="42"/>
      <c r="D86" s="42"/>
      <c r="E86" s="42"/>
      <c r="F86" s="44"/>
      <c r="G86" s="18"/>
      <c r="H86" s="42"/>
      <c r="I86" s="45"/>
      <c r="J86" s="19"/>
      <c r="K86" s="18"/>
    </row>
    <row r="87" spans="1:11" x14ac:dyDescent="0.3">
      <c r="B87" s="42"/>
      <c r="C87" s="42"/>
      <c r="D87" s="42"/>
      <c r="E87" s="42"/>
      <c r="F87" s="44"/>
      <c r="G87" s="18"/>
      <c r="H87" s="42"/>
      <c r="I87" s="45"/>
      <c r="J87" s="19"/>
      <c r="K87" s="18"/>
    </row>
    <row r="88" spans="1:11" x14ac:dyDescent="0.3">
      <c r="A88" s="20" t="s">
        <v>47</v>
      </c>
      <c r="B88" s="21"/>
      <c r="E88" s="1"/>
    </row>
    <row r="89" spans="1:11" x14ac:dyDescent="0.3">
      <c r="A89" s="20"/>
      <c r="B89" s="21"/>
      <c r="E89" s="1"/>
    </row>
    <row r="90" spans="1:11" x14ac:dyDescent="0.3">
      <c r="B90" s="1" t="s">
        <v>17</v>
      </c>
      <c r="C90" s="47"/>
      <c r="D90" s="48"/>
      <c r="E90" s="23"/>
      <c r="F90" s="44" t="s">
        <v>6</v>
      </c>
      <c r="G90" s="18">
        <v>1.5</v>
      </c>
      <c r="H90" s="42" t="s">
        <v>7</v>
      </c>
      <c r="I90" s="27">
        <f>E90*G90</f>
        <v>0</v>
      </c>
      <c r="J90" s="19"/>
      <c r="K90" s="18"/>
    </row>
    <row r="91" spans="1:11" x14ac:dyDescent="0.3">
      <c r="B91" s="42"/>
      <c r="C91" s="42"/>
      <c r="D91" s="19"/>
      <c r="E91" s="19"/>
      <c r="F91" s="18"/>
      <c r="G91" s="18"/>
      <c r="H91" s="19"/>
      <c r="I91" s="18"/>
      <c r="J91" s="19"/>
      <c r="K91" s="18"/>
    </row>
    <row r="92" spans="1:11" x14ac:dyDescent="0.3">
      <c r="B92" s="1" t="s">
        <v>18</v>
      </c>
      <c r="C92" s="42"/>
      <c r="D92" s="43"/>
      <c r="E92" s="23"/>
      <c r="F92" s="44" t="s">
        <v>6</v>
      </c>
      <c r="G92" s="18">
        <v>1.25</v>
      </c>
      <c r="H92" s="42" t="s">
        <v>7</v>
      </c>
      <c r="I92" s="27">
        <f>E92*G92</f>
        <v>0</v>
      </c>
      <c r="J92" s="19"/>
      <c r="K92" s="18"/>
    </row>
    <row r="93" spans="1:11" x14ac:dyDescent="0.3">
      <c r="B93" s="42"/>
      <c r="C93" s="42"/>
      <c r="D93" s="19"/>
      <c r="E93" s="19"/>
      <c r="F93" s="18"/>
      <c r="G93" s="18"/>
      <c r="H93" s="19"/>
      <c r="I93" s="18"/>
      <c r="J93" s="19"/>
      <c r="K93" s="18"/>
    </row>
    <row r="94" spans="1:11" x14ac:dyDescent="0.3">
      <c r="B94" s="1" t="s">
        <v>19</v>
      </c>
      <c r="C94" s="42"/>
      <c r="D94" s="43"/>
      <c r="E94" s="23"/>
      <c r="F94" s="44" t="s">
        <v>6</v>
      </c>
      <c r="G94" s="18">
        <v>0.5</v>
      </c>
      <c r="H94" s="42" t="s">
        <v>7</v>
      </c>
      <c r="I94" s="27">
        <f>E94*G94</f>
        <v>0</v>
      </c>
      <c r="J94" s="19"/>
      <c r="K94" s="18"/>
    </row>
    <row r="95" spans="1:11" x14ac:dyDescent="0.3">
      <c r="C95" s="42"/>
      <c r="D95" s="42"/>
      <c r="E95" s="64"/>
      <c r="F95" s="44"/>
      <c r="G95" s="18"/>
      <c r="H95" s="42"/>
      <c r="I95" s="30"/>
      <c r="J95" s="19"/>
      <c r="K95" s="18"/>
    </row>
    <row r="96" spans="1:11" ht="15" thickBot="1" x14ac:dyDescent="0.35">
      <c r="B96" s="42"/>
      <c r="C96" s="42"/>
      <c r="D96" s="19"/>
      <c r="E96" s="19"/>
      <c r="F96" s="18"/>
      <c r="G96" s="18"/>
      <c r="H96" s="19"/>
      <c r="I96" s="18"/>
      <c r="J96" s="19"/>
      <c r="K96" s="18"/>
    </row>
    <row r="97" spans="1:11" ht="15" thickBot="1" x14ac:dyDescent="0.35">
      <c r="B97" s="19"/>
      <c r="C97" s="19"/>
      <c r="D97" s="19"/>
      <c r="E97" s="19"/>
      <c r="F97" s="18"/>
      <c r="G97" s="19"/>
      <c r="H97" s="19"/>
      <c r="I97" s="19"/>
      <c r="J97" s="19"/>
      <c r="K97" s="34" t="s">
        <v>40</v>
      </c>
    </row>
    <row r="98" spans="1:11" ht="15" thickBot="1" x14ac:dyDescent="0.35">
      <c r="B98" s="19"/>
      <c r="C98" s="19"/>
      <c r="D98" s="19"/>
      <c r="E98" s="19"/>
      <c r="F98" s="18"/>
      <c r="G98" s="18"/>
      <c r="H98" s="19"/>
      <c r="I98" s="32" t="s">
        <v>48</v>
      </c>
      <c r="J98" s="19"/>
      <c r="K98" s="35">
        <f>IF(I90+I92+I94&gt;2.5,2.5,I90+I92+I94)</f>
        <v>0</v>
      </c>
    </row>
    <row r="99" spans="1:11" x14ac:dyDescent="0.3">
      <c r="A99" s="20"/>
      <c r="B99" s="21"/>
      <c r="E99" s="1"/>
    </row>
    <row r="100" spans="1:11" ht="15" thickBot="1" x14ac:dyDescent="0.35">
      <c r="B100" s="19"/>
      <c r="C100" s="19"/>
      <c r="D100" s="19"/>
      <c r="E100" s="18"/>
      <c r="F100" s="18"/>
      <c r="G100" s="18"/>
      <c r="H100" s="19"/>
      <c r="I100" s="18"/>
      <c r="J100" s="19"/>
      <c r="K100" s="18"/>
    </row>
    <row r="101" spans="1:11" ht="15" thickBot="1" x14ac:dyDescent="0.35">
      <c r="B101" s="19"/>
      <c r="C101" s="19"/>
      <c r="D101" s="19"/>
      <c r="E101" s="19"/>
      <c r="F101" s="18"/>
      <c r="G101" s="19"/>
      <c r="H101" s="19"/>
      <c r="I101" s="19"/>
      <c r="J101" s="19"/>
      <c r="K101" s="34" t="s">
        <v>33</v>
      </c>
    </row>
    <row r="102" spans="1:11" ht="15" thickBot="1" x14ac:dyDescent="0.35">
      <c r="A102" s="49"/>
      <c r="B102" s="50"/>
      <c r="C102" s="50"/>
      <c r="D102" s="50"/>
      <c r="E102" s="50"/>
      <c r="F102" s="51"/>
      <c r="G102" s="51"/>
      <c r="H102" s="50"/>
      <c r="I102" s="52" t="s">
        <v>8</v>
      </c>
      <c r="J102" s="50"/>
      <c r="K102" s="35">
        <f>IF(K29+K85+K98&gt;50,50,K29+K85+K98)</f>
        <v>0</v>
      </c>
    </row>
    <row r="104" spans="1:11" x14ac:dyDescent="0.3">
      <c r="A104" s="1" t="s">
        <v>23</v>
      </c>
      <c r="E104" s="1"/>
      <c r="F104" s="1"/>
      <c r="G104" s="1"/>
      <c r="I104" s="1"/>
      <c r="J104" s="1"/>
      <c r="K104" s="1"/>
    </row>
    <row r="106" spans="1:11" x14ac:dyDescent="0.3">
      <c r="A106" s="53"/>
      <c r="B106" s="54" t="s">
        <v>9</v>
      </c>
      <c r="C106" s="55"/>
      <c r="D106" s="56" t="s">
        <v>10</v>
      </c>
      <c r="E106" s="57"/>
      <c r="F106" s="58" t="s">
        <v>11</v>
      </c>
      <c r="G106" s="57"/>
      <c r="H106" s="57"/>
      <c r="I106" s="57"/>
      <c r="J106" s="59" t="s">
        <v>11</v>
      </c>
      <c r="K106" s="60"/>
    </row>
    <row r="107" spans="1:11" x14ac:dyDescent="0.3">
      <c r="A107" s="53"/>
    </row>
    <row r="108" spans="1:11" x14ac:dyDescent="0.3">
      <c r="A108" s="53"/>
    </row>
    <row r="109" spans="1:11" x14ac:dyDescent="0.3">
      <c r="A109" s="53"/>
    </row>
    <row r="111" spans="1:11" x14ac:dyDescent="0.3">
      <c r="B111" s="61" t="s">
        <v>12</v>
      </c>
      <c r="C111" s="62"/>
      <c r="D111" s="62"/>
      <c r="E111" s="62"/>
      <c r="F111" s="62"/>
      <c r="G111" s="62"/>
      <c r="H111" s="62"/>
      <c r="I111" s="62"/>
      <c r="J111" s="62"/>
      <c r="K111" s="62"/>
    </row>
  </sheetData>
  <sheetProtection algorithmName="SHA-512" hashValue="XAWJ8rfp4HspH41CvuSRRVPqvlz3NYAqh265kcePnSVt+LGC+vRVGvl8qnM1hRPO3h0/QNkjg6jdILpjazHJJA==" saltValue="b/SdNs/Ac0+SPtUb+xbxJw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2022-12-01T09:05:33Z</cp:lastPrinted>
  <dcterms:created xsi:type="dcterms:W3CDTF">2021-07-13T11:21:51Z</dcterms:created>
  <dcterms:modified xsi:type="dcterms:W3CDTF">2024-04-16T12:08:24Z</dcterms:modified>
</cp:coreProperties>
</file>