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PROMOCIÓN INTERNA 2022 2023 Y 2024\LISTADOS PROVIS Y DEFINIT ADMIT Y EXCL PROMOC INTERNA 2022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5" i="1"/>
  <c r="I42" i="1"/>
  <c r="I39" i="1"/>
  <c r="I36" i="1"/>
  <c r="I32" i="1"/>
  <c r="I80" i="1"/>
  <c r="I74" i="1"/>
  <c r="I69" i="1"/>
  <c r="I95" i="1" s="1"/>
  <c r="I109" i="1"/>
  <c r="I107" i="1"/>
  <c r="I105" i="1"/>
  <c r="I103" i="1"/>
  <c r="K112" i="1" s="1"/>
  <c r="I90" i="1"/>
  <c r="I86" i="1"/>
  <c r="I57" i="1"/>
  <c r="I53" i="1"/>
  <c r="I25" i="1"/>
  <c r="I22" i="1"/>
  <c r="I19" i="1"/>
  <c r="I16" i="1"/>
  <c r="I13" i="1"/>
  <c r="K28" i="1" l="1"/>
  <c r="I62" i="1"/>
  <c r="K98" i="1" s="1"/>
  <c r="K116" i="1" l="1"/>
</calcChain>
</file>

<file path=xl/sharedStrings.xml><?xml version="1.0" encoding="utf-8"?>
<sst xmlns="http://schemas.openxmlformats.org/spreadsheetml/2006/main" count="148" uniqueCount="88">
  <si>
    <t>CONVOCATORIA PERSONAL ESTATUTARIO PROMOCIÓN INTERNA OEP 2022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</si>
  <si>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</si>
  <si>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</si>
  <si>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</si>
  <si>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</si>
  <si>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</si>
  <si>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</si>
  <si>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</si>
  <si>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</si>
  <si>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</si>
  <si>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</si>
  <si>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</si>
  <si>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el Servicio Público de Salud o equivalente en la U.E. y Esp.Econ.Eur.</t>
  </si>
  <si>
    <r>
      <rPr>
        <b/>
        <sz val="9"/>
        <color indexed="8"/>
        <rFont val="Arial"/>
        <family val="2"/>
      </rP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</si>
  <si>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t>en Red Hospitalaria Privada.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</si>
  <si>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</si>
  <si>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</si>
  <si>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24</t>
  </si>
  <si>
    <t>TOTAL 1. EXPERIENCIA PROFESIONAL  a) a e)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</si>
  <si>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</si>
  <si>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</si>
  <si>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</si>
  <si>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</si>
  <si>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</si>
  <si>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</si>
  <si>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</si>
  <si>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4</t>
  </si>
  <si>
    <t>TOTAL 2.2 Formación continuada  a) a b)</t>
  </si>
  <si>
    <t xml:space="preserve">directamente relacionados con la categoría que se solicita, impartidos </t>
  </si>
  <si>
    <t>Horas</t>
  </si>
  <si>
    <t>en el Mº de Defensa.</t>
  </si>
  <si>
    <t>en las Entidades del Anexo I.</t>
  </si>
  <si>
    <t>por cada 10 horas impartidas, y en este autobaremo se puntua por cada hora.</t>
  </si>
  <si>
    <t>máximo 8</t>
  </si>
  <si>
    <t>a) Por cada Cruz al Mérito Militar, Naval o Aeronáutico.</t>
  </si>
  <si>
    <t>b) Por la Medalla conmemorativa de la Operación Balmis.</t>
  </si>
  <si>
    <t>c) Por cada Mención Honorífica.</t>
  </si>
  <si>
    <t xml:space="preserve">d) Por cada Nivel de Carrera Profesional ya consolidado en la categoría </t>
  </si>
  <si>
    <t>de procedencia.</t>
  </si>
  <si>
    <t>máximo 40</t>
  </si>
  <si>
    <t>TOTAL BAREMO</t>
  </si>
  <si>
    <t>La persona abajo firmante DECLARA que son ciertos los datos consignados en este autobaremo.</t>
  </si>
  <si>
    <t xml:space="preserve">En </t>
  </si>
  <si>
    <t>a</t>
  </si>
  <si>
    <t>de</t>
  </si>
  <si>
    <t>Firma:</t>
  </si>
  <si>
    <t>AUTOBAREMO DE MÉRITOS DE ENFERMERO/A, FISIOTERAPEUTA, TERAPEUTA OCUPACIONAL, Y MATRONA</t>
  </si>
  <si>
    <t>2.2 Formación continuada</t>
  </si>
  <si>
    <t>máximo 2</t>
  </si>
  <si>
    <t>2.3 Docencia</t>
  </si>
  <si>
    <t xml:space="preserve">d) Por impartir cursos de formación de postgrado y formación continuada </t>
  </si>
  <si>
    <t xml:space="preserve">e) Por impartir cursos de formación de postgrado y formación continuada </t>
  </si>
  <si>
    <t>Poner el número de horas totales, ya que las bases estipulan 0,04 y 0,02 puntos</t>
  </si>
  <si>
    <t xml:space="preserve">a) Por participar como Profesor/a, con designación oficial, en centros </t>
  </si>
  <si>
    <t xml:space="preserve">universitarios impartiendo enseñanzas conducentes a la obtención </t>
  </si>
  <si>
    <t xml:space="preserve">del título oficial de Grado o Diplomatura en Enfermería, en Fisioterapia, </t>
  </si>
  <si>
    <t xml:space="preserve">en Terapia Ocupacional, o en otros Grados o Diplomaturas </t>
  </si>
  <si>
    <t>universitarias de carácter sanitario.</t>
  </si>
  <si>
    <t>Cursos</t>
  </si>
  <si>
    <t xml:space="preserve">b) Por participar como tutor/a con designación oficial en la formación </t>
  </si>
  <si>
    <t xml:space="preserve">especializada del personal residente de Enfermería en Instituciones </t>
  </si>
  <si>
    <t xml:space="preserve">Sanitarias acreditada para la docencia mediante certificación </t>
  </si>
  <si>
    <t>expedida por la Dirección de la correspondiente Institución.</t>
  </si>
  <si>
    <t xml:space="preserve">c) Por servicios prestados como colaborador/a de prácticas en la </t>
  </si>
  <si>
    <t xml:space="preserve">formación de profesionales y/o especialistas citados en los apartados </t>
  </si>
  <si>
    <t xml:space="preserve">a) y b) en Instituciones sanitarias concertadas con la Universidad </t>
  </si>
  <si>
    <t xml:space="preserve">mediante certificación expedida por la Dirección de Enfermería del </t>
  </si>
  <si>
    <t>por cada 100 horas impartidas, y en este autobaremo se puntua por cada hora.</t>
  </si>
  <si>
    <t>Poner el número de horas totales, ya que las bases estipulan 0,064 puntos</t>
  </si>
  <si>
    <t>Hospital o por la Gerencia.</t>
  </si>
  <si>
    <t>2.1 Formación académica universitaria y especializada</t>
  </si>
  <si>
    <t>TOTAL 2.1 Formación académica univ. y espec.  a) a c)</t>
  </si>
  <si>
    <t>TOTAL 2.2 Docencia  a) a e)</t>
  </si>
  <si>
    <t>TOTAL 3. MÉRITOS Y CONDECORACIONES a) a d)</t>
  </si>
  <si>
    <t>TOTAL 2. FORMACIÓN  2.1 a 2.3</t>
  </si>
  <si>
    <t>Títulos</t>
  </si>
  <si>
    <t>a) Por cada Título de Doctor/a.</t>
  </si>
  <si>
    <t>b) Por cada título de Enfermero/a:</t>
  </si>
  <si>
    <t xml:space="preserve">b.1) Por cada Título de la especialidad requerida con período completo </t>
  </si>
  <si>
    <t>de formación como Residente o equivalente en la Red Hosp. Defensa.</t>
  </si>
  <si>
    <t xml:space="preserve">b.2) Por cada Título de la especialidad requerida con período completo </t>
  </si>
  <si>
    <t>de formación como Residente o equivalente en otros Centros.</t>
  </si>
  <si>
    <t>b.3) Por cada Título de la especialidad requerida, obtenido por otra vía</t>
  </si>
  <si>
    <t>distinta.</t>
  </si>
  <si>
    <t xml:space="preserve">c) Por otros Títulos de Licenciatura o Grado, distintos de la especialidad </t>
  </si>
  <si>
    <t>requerida, en carreras relacionadas con Ciencias de la Salud.</t>
  </si>
  <si>
    <t>3. CARRERA PROFESIONAL, MÉRITOS Y CONDECORACIONES</t>
  </si>
  <si>
    <t>2.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</si>
</sst>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;&quot;&quot;"/>
    <numFmt numFmtId="165" formatCode="0.00;;&quot;&quot;"/>
    <numFmt numFmtId="166" formatCode="0.000"/>
    <numFmt numFmtId="167" formatCode="0.0000"/>
    <numFmt numFmtId="168" formatCode="0.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8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97" workbookViewId="0">
      <selection activeCell="M104" sqref="M104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8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46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9" t="s">
        <v>2</v>
      </c>
      <c r="J4" s="10"/>
      <c r="K4" s="11"/>
    </row>
    <row r="5" spans="1:11" ht="15.75" thickBot="1" x14ac:dyDescent="0.3">
      <c r="A5" s="12" t="s">
        <v>3</v>
      </c>
      <c r="B5" s="13"/>
      <c r="C5" s="13"/>
      <c r="D5" s="13"/>
      <c r="E5" s="13"/>
      <c r="F5" s="13"/>
      <c r="G5" s="13"/>
      <c r="H5" s="14"/>
      <c r="I5" s="15" t="s">
        <v>3</v>
      </c>
      <c r="J5" s="16"/>
      <c r="K5" s="17"/>
    </row>
    <row r="6" spans="1:11" x14ac:dyDescent="0.2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5</v>
      </c>
      <c r="E11" s="1"/>
    </row>
    <row r="12" spans="1:11" x14ac:dyDescent="0.25">
      <c r="B12" s="24" t="s">
        <v>6</v>
      </c>
      <c r="C12" s="24"/>
      <c r="D12" s="24"/>
      <c r="E12" s="6" t="s">
        <v>7</v>
      </c>
      <c r="H12" s="6"/>
      <c r="J12" s="7"/>
    </row>
    <row r="13" spans="1:11" x14ac:dyDescent="0.25">
      <c r="B13" s="1" t="s">
        <v>8</v>
      </c>
      <c r="C13" s="24"/>
      <c r="D13" s="24"/>
      <c r="E13" s="25"/>
      <c r="F13" s="26" t="s">
        <v>9</v>
      </c>
      <c r="G13" s="27">
        <v>0.6</v>
      </c>
      <c r="H13" s="28" t="s">
        <v>10</v>
      </c>
      <c r="I13" s="29">
        <f>E13*G13</f>
        <v>0</v>
      </c>
      <c r="J13" s="22"/>
      <c r="K13" s="21"/>
    </row>
    <row r="14" spans="1:11" x14ac:dyDescent="0.25">
      <c r="E14" s="1"/>
      <c r="G14" s="30"/>
      <c r="I14" s="31"/>
      <c r="J14" s="22"/>
      <c r="K14" s="21"/>
    </row>
    <row r="15" spans="1:11" x14ac:dyDescent="0.25">
      <c r="B15" s="24" t="s">
        <v>11</v>
      </c>
      <c r="E15" s="6" t="s">
        <v>7</v>
      </c>
      <c r="G15" s="30"/>
      <c r="I15" s="31"/>
      <c r="J15" s="22"/>
      <c r="K15" s="21"/>
    </row>
    <row r="16" spans="1:11" x14ac:dyDescent="0.25">
      <c r="B16" s="1" t="s">
        <v>12</v>
      </c>
      <c r="C16" s="24"/>
      <c r="D16" s="24"/>
      <c r="E16" s="25"/>
      <c r="F16" s="26" t="s">
        <v>9</v>
      </c>
      <c r="G16" s="27">
        <v>0.3</v>
      </c>
      <c r="H16" s="28" t="s">
        <v>10</v>
      </c>
      <c r="I16" s="29">
        <f>E16*G16</f>
        <v>0</v>
      </c>
      <c r="J16" s="21"/>
      <c r="K16" s="21"/>
    </row>
    <row r="17" spans="1:11" x14ac:dyDescent="0.25">
      <c r="C17" s="24"/>
      <c r="D17" s="24"/>
      <c r="E17" s="1"/>
      <c r="F17" s="1"/>
      <c r="G17" s="30"/>
      <c r="I17" s="1"/>
      <c r="J17" s="22"/>
      <c r="K17" s="21"/>
    </row>
    <row r="18" spans="1:11" x14ac:dyDescent="0.25">
      <c r="B18" s="32" t="s">
        <v>13</v>
      </c>
      <c r="D18" s="24"/>
      <c r="E18" s="6" t="s">
        <v>7</v>
      </c>
      <c r="G18" s="27"/>
      <c r="H18" s="6"/>
      <c r="J18" s="7"/>
    </row>
    <row r="19" spans="1:11" x14ac:dyDescent="0.25">
      <c r="B19" s="1" t="s">
        <v>14</v>
      </c>
      <c r="D19" s="24"/>
      <c r="E19" s="25"/>
      <c r="F19" s="26" t="s">
        <v>9</v>
      </c>
      <c r="G19" s="27">
        <v>0.1</v>
      </c>
      <c r="H19" s="28" t="s">
        <v>10</v>
      </c>
      <c r="I19" s="29">
        <f>E19*G19</f>
        <v>0</v>
      </c>
      <c r="J19" s="22"/>
      <c r="K19" s="21"/>
    </row>
    <row r="20" spans="1:11" x14ac:dyDescent="0.25">
      <c r="B20" s="24"/>
      <c r="C20" s="24"/>
      <c r="D20" s="24"/>
      <c r="E20" s="24"/>
      <c r="F20" s="26"/>
      <c r="G20" s="27"/>
      <c r="H20" s="28"/>
      <c r="I20" s="33"/>
      <c r="J20" s="22"/>
      <c r="K20" s="21"/>
    </row>
    <row r="21" spans="1:11" x14ac:dyDescent="0.25">
      <c r="B21" s="34" t="s">
        <v>15</v>
      </c>
      <c r="C21" s="35"/>
      <c r="D21" s="24"/>
      <c r="E21" s="6" t="s">
        <v>7</v>
      </c>
      <c r="G21" s="27"/>
      <c r="H21" s="6"/>
      <c r="J21" s="7"/>
    </row>
    <row r="22" spans="1:11" x14ac:dyDescent="0.25">
      <c r="B22" s="1" t="s">
        <v>8</v>
      </c>
      <c r="C22" s="35"/>
      <c r="D22" s="24"/>
      <c r="E22" s="25"/>
      <c r="F22" s="26" t="s">
        <v>9</v>
      </c>
      <c r="G22" s="27">
        <v>0.2</v>
      </c>
      <c r="H22" s="28" t="s">
        <v>10</v>
      </c>
      <c r="I22" s="29">
        <f>E22*G22</f>
        <v>0</v>
      </c>
      <c r="J22" s="22"/>
      <c r="K22" s="21"/>
    </row>
    <row r="23" spans="1:11" x14ac:dyDescent="0.25">
      <c r="B23" s="24"/>
      <c r="E23" s="1"/>
      <c r="G23" s="27"/>
      <c r="I23" s="36"/>
      <c r="J23" s="22"/>
      <c r="K23" s="21"/>
    </row>
    <row r="24" spans="1:11" x14ac:dyDescent="0.25">
      <c r="B24" s="24" t="s">
        <v>16</v>
      </c>
      <c r="C24" s="24"/>
      <c r="D24" s="24"/>
      <c r="E24" s="6" t="s">
        <v>7</v>
      </c>
      <c r="G24" s="27"/>
      <c r="H24" s="6"/>
      <c r="I24" s="6"/>
      <c r="J24" s="22"/>
      <c r="K24" s="21"/>
    </row>
    <row r="25" spans="1:11" x14ac:dyDescent="0.25">
      <c r="B25" s="1" t="s">
        <v>12</v>
      </c>
      <c r="C25" s="24"/>
      <c r="D25" s="24"/>
      <c r="E25" s="25"/>
      <c r="F25" s="26" t="s">
        <v>9</v>
      </c>
      <c r="G25" s="27">
        <v>0.05</v>
      </c>
      <c r="H25" s="28" t="s">
        <v>10</v>
      </c>
      <c r="I25" s="29">
        <f>E25*G25</f>
        <v>0</v>
      </c>
      <c r="J25" s="22"/>
      <c r="K25" s="21"/>
    </row>
    <row r="26" spans="1:11" ht="15.75" thickBot="1" x14ac:dyDescent="0.3">
      <c r="B26" s="24"/>
      <c r="C26" s="24"/>
      <c r="D26" s="24"/>
      <c r="E26" s="24"/>
      <c r="F26" s="24"/>
      <c r="G26" s="37"/>
      <c r="H26" s="28"/>
      <c r="I26" s="33"/>
      <c r="J26" s="22"/>
      <c r="K26" s="21"/>
    </row>
    <row r="27" spans="1:11" ht="15.75" thickBot="1" x14ac:dyDescent="0.3">
      <c r="G27" s="1"/>
      <c r="I27" s="6"/>
      <c r="J27" s="22"/>
      <c r="K27" s="38" t="s">
        <v>17</v>
      </c>
    </row>
    <row r="28" spans="1:11" ht="15.75" thickBot="1" x14ac:dyDescent="0.3">
      <c r="E28" s="1"/>
      <c r="I28" s="36" t="s">
        <v>18</v>
      </c>
      <c r="J28" s="22"/>
      <c r="K28" s="39">
        <f>IF(I13+I16+I19+I22+I25&gt;24,24,I13+I16+I19+I22+I25)</f>
        <v>0</v>
      </c>
    </row>
    <row r="29" spans="1:11" x14ac:dyDescent="0.25">
      <c r="A29" s="23" t="s">
        <v>87</v>
      </c>
      <c r="E29" s="1"/>
      <c r="I29" s="36"/>
      <c r="J29" s="22"/>
      <c r="K29" s="21"/>
    </row>
    <row r="30" spans="1:11" x14ac:dyDescent="0.25">
      <c r="A30" s="40" t="s">
        <v>70</v>
      </c>
      <c r="E30" s="1"/>
    </row>
    <row r="31" spans="1:11" x14ac:dyDescent="0.25">
      <c r="A31" s="23"/>
      <c r="E31" s="22" t="s">
        <v>75</v>
      </c>
      <c r="H31" s="6"/>
      <c r="I31" s="6"/>
    </row>
    <row r="32" spans="1:11" x14ac:dyDescent="0.25">
      <c r="A32" s="23"/>
      <c r="B32" s="42" t="s">
        <v>76</v>
      </c>
      <c r="E32" s="25"/>
      <c r="F32" s="26" t="s">
        <v>9</v>
      </c>
      <c r="G32" s="27">
        <v>0.6</v>
      </c>
      <c r="H32" s="28" t="s">
        <v>10</v>
      </c>
      <c r="I32" s="29">
        <f>E32*G32</f>
        <v>0</v>
      </c>
    </row>
    <row r="33" spans="1:9" x14ac:dyDescent="0.25">
      <c r="A33" s="23"/>
      <c r="E33" s="1"/>
    </row>
    <row r="34" spans="1:9" x14ac:dyDescent="0.25">
      <c r="A34" s="23"/>
      <c r="B34" s="42" t="s">
        <v>77</v>
      </c>
      <c r="E34" s="1"/>
    </row>
    <row r="35" spans="1:9" x14ac:dyDescent="0.25">
      <c r="A35" s="23"/>
      <c r="B35" s="42" t="s">
        <v>78</v>
      </c>
      <c r="E35" s="22" t="s">
        <v>75</v>
      </c>
      <c r="H35" s="6"/>
      <c r="I35" s="6"/>
    </row>
    <row r="36" spans="1:9" x14ac:dyDescent="0.25">
      <c r="A36" s="23"/>
      <c r="B36" s="42" t="s">
        <v>79</v>
      </c>
      <c r="E36" s="25"/>
      <c r="F36" s="26" t="s">
        <v>9</v>
      </c>
      <c r="G36" s="27">
        <v>1.6</v>
      </c>
      <c r="H36" s="28" t="s">
        <v>10</v>
      </c>
      <c r="I36" s="29">
        <f>E36*G36</f>
        <v>0</v>
      </c>
    </row>
    <row r="37" spans="1:9" x14ac:dyDescent="0.25">
      <c r="A37" s="23"/>
      <c r="E37" s="1"/>
    </row>
    <row r="38" spans="1:9" x14ac:dyDescent="0.25">
      <c r="A38" s="23"/>
      <c r="B38" s="42" t="s">
        <v>80</v>
      </c>
      <c r="E38" s="22" t="s">
        <v>75</v>
      </c>
      <c r="H38" s="6"/>
      <c r="I38" s="6"/>
    </row>
    <row r="39" spans="1:9" x14ac:dyDescent="0.25">
      <c r="A39" s="23"/>
      <c r="B39" s="1" t="s">
        <v>81</v>
      </c>
      <c r="E39" s="25"/>
      <c r="F39" s="26" t="s">
        <v>9</v>
      </c>
      <c r="G39" s="27">
        <v>0.8</v>
      </c>
      <c r="H39" s="28" t="s">
        <v>10</v>
      </c>
      <c r="I39" s="29">
        <f>E39*G39</f>
        <v>0</v>
      </c>
    </row>
    <row r="40" spans="1:9" x14ac:dyDescent="0.25">
      <c r="A40" s="23"/>
      <c r="E40" s="1"/>
    </row>
    <row r="41" spans="1:9" x14ac:dyDescent="0.25">
      <c r="A41" s="23"/>
      <c r="B41" s="42" t="s">
        <v>82</v>
      </c>
      <c r="E41" s="22" t="s">
        <v>75</v>
      </c>
      <c r="H41" s="6"/>
      <c r="I41" s="6"/>
    </row>
    <row r="42" spans="1:9" x14ac:dyDescent="0.25">
      <c r="A42" s="23"/>
      <c r="B42" s="1" t="s">
        <v>83</v>
      </c>
      <c r="E42" s="25"/>
      <c r="F42" s="26" t="s">
        <v>9</v>
      </c>
      <c r="G42" s="27">
        <v>0.4</v>
      </c>
      <c r="H42" s="28" t="s">
        <v>10</v>
      </c>
      <c r="I42" s="29">
        <f>E42*G42</f>
        <v>0</v>
      </c>
    </row>
    <row r="43" spans="1:9" x14ac:dyDescent="0.25">
      <c r="A43" s="23"/>
      <c r="E43" s="1"/>
    </row>
    <row r="44" spans="1:9" x14ac:dyDescent="0.25">
      <c r="A44" s="23"/>
      <c r="B44" s="42" t="s">
        <v>84</v>
      </c>
      <c r="E44" s="22" t="s">
        <v>75</v>
      </c>
      <c r="H44" s="6"/>
      <c r="I44" s="6"/>
    </row>
    <row r="45" spans="1:9" x14ac:dyDescent="0.25">
      <c r="A45" s="23"/>
      <c r="B45" s="1" t="s">
        <v>85</v>
      </c>
      <c r="E45" s="25"/>
      <c r="F45" s="26" t="s">
        <v>9</v>
      </c>
      <c r="G45" s="27">
        <v>1.2</v>
      </c>
      <c r="H45" s="28" t="s">
        <v>10</v>
      </c>
      <c r="I45" s="29">
        <f>E45*G45</f>
        <v>0</v>
      </c>
    </row>
    <row r="46" spans="1:9" ht="15.75" thickBot="1" x14ac:dyDescent="0.3">
      <c r="A46" s="23"/>
      <c r="E46" s="1"/>
    </row>
    <row r="47" spans="1:9" ht="15.75" thickBot="1" x14ac:dyDescent="0.3">
      <c r="A47" s="23"/>
      <c r="C47" s="24"/>
      <c r="D47" s="24"/>
      <c r="E47" s="24"/>
      <c r="F47" s="26"/>
      <c r="G47" s="27"/>
      <c r="H47" s="28"/>
      <c r="I47" s="38" t="s">
        <v>26</v>
      </c>
    </row>
    <row r="48" spans="1:9" ht="15.75" thickBot="1" x14ac:dyDescent="0.3">
      <c r="A48" s="23"/>
      <c r="C48" s="22"/>
      <c r="D48" s="22"/>
      <c r="E48" s="21"/>
      <c r="F48" s="21"/>
      <c r="G48" s="36" t="s">
        <v>71</v>
      </c>
      <c r="H48" s="22"/>
      <c r="I48" s="39">
        <f>IF(I32+I36+I39+I42+I45&gt;4,4,I32+I36+I39+I42+I45)</f>
        <v>0</v>
      </c>
    </row>
    <row r="49" spans="1:11" x14ac:dyDescent="0.25">
      <c r="A49" s="40" t="s">
        <v>47</v>
      </c>
      <c r="B49" s="41"/>
      <c r="C49" s="22"/>
      <c r="D49" s="22"/>
      <c r="E49" s="21"/>
      <c r="F49" s="21"/>
      <c r="G49" s="36"/>
      <c r="H49" s="22"/>
      <c r="I49" s="33"/>
      <c r="J49" s="22"/>
      <c r="K49" s="21"/>
    </row>
    <row r="50" spans="1:11" x14ac:dyDescent="0.25">
      <c r="A50" s="40"/>
      <c r="B50" s="41"/>
      <c r="C50" s="22"/>
      <c r="D50" s="22"/>
      <c r="E50" s="21"/>
      <c r="F50" s="21"/>
      <c r="G50" s="36"/>
      <c r="H50" s="22"/>
      <c r="I50" s="33"/>
      <c r="J50" s="22"/>
      <c r="K50" s="21"/>
    </row>
    <row r="51" spans="1:11" x14ac:dyDescent="0.25">
      <c r="A51" s="40"/>
      <c r="B51" s="42" t="s">
        <v>19</v>
      </c>
      <c r="C51" s="22"/>
      <c r="D51" s="22"/>
      <c r="E51" s="21"/>
      <c r="F51" s="21"/>
      <c r="G51" s="36"/>
      <c r="H51" s="22"/>
      <c r="I51" s="33"/>
      <c r="J51" s="22"/>
      <c r="K51" s="21"/>
    </row>
    <row r="52" spans="1:11" x14ac:dyDescent="0.25">
      <c r="B52" s="42" t="s">
        <v>20</v>
      </c>
      <c r="C52" s="24"/>
      <c r="D52" s="24"/>
      <c r="E52" s="43" t="s">
        <v>21</v>
      </c>
      <c r="H52" s="6"/>
      <c r="I52" s="6"/>
      <c r="J52" s="6"/>
    </row>
    <row r="53" spans="1:11" x14ac:dyDescent="0.25">
      <c r="B53" s="42" t="s">
        <v>22</v>
      </c>
      <c r="C53" s="24"/>
      <c r="D53" s="24"/>
      <c r="E53" s="25"/>
      <c r="F53" s="26" t="s">
        <v>9</v>
      </c>
      <c r="G53" s="27">
        <v>1.2</v>
      </c>
      <c r="H53" s="28" t="s">
        <v>10</v>
      </c>
      <c r="I53" s="29">
        <f>E53*G53</f>
        <v>0</v>
      </c>
    </row>
    <row r="54" spans="1:11" x14ac:dyDescent="0.25">
      <c r="B54" s="42"/>
      <c r="C54" s="24"/>
      <c r="D54" s="24"/>
      <c r="E54" s="24"/>
      <c r="F54" s="24"/>
      <c r="G54" s="27"/>
      <c r="H54" s="28"/>
      <c r="I54" s="33"/>
    </row>
    <row r="55" spans="1:11" x14ac:dyDescent="0.25">
      <c r="B55" s="42" t="s">
        <v>23</v>
      </c>
      <c r="C55" s="24"/>
      <c r="D55" s="24"/>
      <c r="E55" s="24"/>
      <c r="F55" s="24"/>
      <c r="G55" s="27"/>
      <c r="H55" s="28"/>
      <c r="I55" s="33"/>
    </row>
    <row r="56" spans="1:11" x14ac:dyDescent="0.25">
      <c r="B56" s="42" t="s">
        <v>20</v>
      </c>
      <c r="C56" s="24"/>
      <c r="D56" s="24"/>
      <c r="E56" s="43" t="s">
        <v>21</v>
      </c>
      <c r="H56" s="6"/>
      <c r="I56" s="6"/>
      <c r="J56" s="6"/>
    </row>
    <row r="57" spans="1:11" x14ac:dyDescent="0.25">
      <c r="B57" s="42" t="s">
        <v>24</v>
      </c>
      <c r="C57" s="24"/>
      <c r="D57" s="24"/>
      <c r="E57" s="25"/>
      <c r="F57" s="26" t="s">
        <v>9</v>
      </c>
      <c r="G57" s="27">
        <v>0.6</v>
      </c>
      <c r="H57" s="28" t="s">
        <v>10</v>
      </c>
      <c r="I57" s="29">
        <f>E57*G57</f>
        <v>0</v>
      </c>
    </row>
    <row r="58" spans="1:11" x14ac:dyDescent="0.25">
      <c r="B58" s="24"/>
      <c r="C58" s="24"/>
      <c r="D58" s="24"/>
      <c r="E58" s="24"/>
      <c r="F58" s="24"/>
      <c r="G58" s="27"/>
      <c r="H58" s="28"/>
      <c r="I58" s="33"/>
    </row>
    <row r="59" spans="1:11" x14ac:dyDescent="0.25">
      <c r="B59" s="24"/>
      <c r="C59" s="24"/>
      <c r="D59" s="24"/>
      <c r="E59" s="19" t="s">
        <v>25</v>
      </c>
      <c r="H59" s="6"/>
      <c r="I59" s="6"/>
      <c r="J59" s="6"/>
    </row>
    <row r="60" spans="1:11" ht="15.75" thickBot="1" x14ac:dyDescent="0.3">
      <c r="B60" s="24"/>
      <c r="C60" s="24"/>
      <c r="D60" s="24"/>
      <c r="E60" s="24"/>
      <c r="F60" s="26"/>
      <c r="G60" s="27"/>
      <c r="H60" s="28"/>
      <c r="I60" s="33"/>
    </row>
    <row r="61" spans="1:11" ht="15.75" thickBot="1" x14ac:dyDescent="0.3">
      <c r="B61" s="24"/>
      <c r="C61" s="24"/>
      <c r="D61" s="24"/>
      <c r="E61" s="24"/>
      <c r="F61" s="26"/>
      <c r="G61" s="27"/>
      <c r="H61" s="28"/>
      <c r="I61" s="38" t="s">
        <v>48</v>
      </c>
    </row>
    <row r="62" spans="1:11" ht="15.75" thickBot="1" x14ac:dyDescent="0.3">
      <c r="B62" s="22"/>
      <c r="C62" s="22"/>
      <c r="D62" s="22"/>
      <c r="E62" s="21"/>
      <c r="F62" s="21"/>
      <c r="G62" s="36" t="s">
        <v>27</v>
      </c>
      <c r="H62" s="22"/>
      <c r="I62" s="39">
        <f>IF(I53+I57&gt;2,2,I53+I57)</f>
        <v>0</v>
      </c>
      <c r="J62" s="22"/>
      <c r="K62" s="21"/>
    </row>
    <row r="63" spans="1:11" x14ac:dyDescent="0.25">
      <c r="A63" s="24" t="s">
        <v>49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25">
      <c r="A65" s="24"/>
      <c r="B65" s="1" t="s">
        <v>53</v>
      </c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5">
      <c r="A66" s="24"/>
      <c r="B66" s="1" t="s">
        <v>54</v>
      </c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1" t="s">
        <v>55</v>
      </c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4"/>
      <c r="B68" s="1" t="s">
        <v>56</v>
      </c>
      <c r="C68" s="24"/>
      <c r="D68" s="24"/>
      <c r="E68" s="22" t="s">
        <v>58</v>
      </c>
      <c r="F68" s="46"/>
      <c r="G68" s="46"/>
      <c r="H68" s="46"/>
      <c r="I68" s="33"/>
      <c r="J68" s="24"/>
      <c r="K68" s="24"/>
    </row>
    <row r="69" spans="1:11" x14ac:dyDescent="0.25">
      <c r="A69" s="24"/>
      <c r="B69" s="1" t="s">
        <v>57</v>
      </c>
      <c r="C69" s="24"/>
      <c r="D69" s="24"/>
      <c r="E69" s="25"/>
      <c r="F69" s="48" t="s">
        <v>9</v>
      </c>
      <c r="G69" s="27">
        <v>0.4</v>
      </c>
      <c r="H69" s="46" t="s">
        <v>10</v>
      </c>
      <c r="I69" s="29">
        <f>E69*G69</f>
        <v>0</v>
      </c>
      <c r="J69" s="24"/>
      <c r="K69" s="24"/>
    </row>
    <row r="70" spans="1:1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x14ac:dyDescent="0.25">
      <c r="A71" s="24"/>
      <c r="B71" s="1" t="s">
        <v>59</v>
      </c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5">
      <c r="A72" s="24"/>
      <c r="B72" s="1" t="s">
        <v>60</v>
      </c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5">
      <c r="A73" s="24"/>
      <c r="B73" s="1" t="s">
        <v>61</v>
      </c>
      <c r="C73" s="24"/>
      <c r="D73" s="24"/>
      <c r="E73" s="22" t="s">
        <v>58</v>
      </c>
      <c r="F73" s="46"/>
      <c r="G73" s="46"/>
      <c r="H73" s="46"/>
      <c r="I73" s="33"/>
      <c r="J73" s="24"/>
      <c r="K73" s="24"/>
    </row>
    <row r="74" spans="1:11" x14ac:dyDescent="0.25">
      <c r="A74" s="24"/>
      <c r="B74" s="1" t="s">
        <v>62</v>
      </c>
      <c r="C74" s="24"/>
      <c r="D74" s="24"/>
      <c r="E74" s="25"/>
      <c r="F74" s="48" t="s">
        <v>9</v>
      </c>
      <c r="G74" s="27">
        <v>0.4</v>
      </c>
      <c r="H74" s="46" t="s">
        <v>10</v>
      </c>
      <c r="I74" s="29">
        <f>E74*G74</f>
        <v>0</v>
      </c>
      <c r="J74" s="24"/>
      <c r="K74" s="24"/>
    </row>
    <row r="75" spans="1:1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x14ac:dyDescent="0.25">
      <c r="A76" s="24"/>
      <c r="B76" s="1" t="s">
        <v>63</v>
      </c>
      <c r="C76" s="24"/>
      <c r="D76" s="24"/>
      <c r="E76" s="24"/>
      <c r="F76" s="24"/>
      <c r="G76" s="24"/>
      <c r="H76" s="24"/>
      <c r="I76" s="24"/>
      <c r="J76" s="24"/>
      <c r="K76" s="24"/>
    </row>
    <row r="77" spans="1:11" x14ac:dyDescent="0.25">
      <c r="A77" s="24"/>
      <c r="B77" s="1" t="s">
        <v>64</v>
      </c>
      <c r="C77" s="24"/>
      <c r="D77" s="24"/>
      <c r="E77" s="24"/>
      <c r="F77" s="24"/>
      <c r="G77" s="24"/>
      <c r="H77" s="24"/>
      <c r="I77" s="24"/>
      <c r="J77" s="24"/>
      <c r="K77" s="24"/>
    </row>
    <row r="78" spans="1:11" x14ac:dyDescent="0.25">
      <c r="A78" s="24"/>
      <c r="B78" s="1" t="s">
        <v>65</v>
      </c>
      <c r="C78" s="24"/>
      <c r="D78" s="24"/>
      <c r="E78" s="24"/>
      <c r="F78" s="24"/>
      <c r="G78" s="24"/>
      <c r="H78" s="24"/>
      <c r="I78" s="24"/>
      <c r="J78" s="24"/>
      <c r="K78" s="24"/>
    </row>
    <row r="79" spans="1:11" x14ac:dyDescent="0.25">
      <c r="A79" s="24"/>
      <c r="B79" s="1" t="s">
        <v>66</v>
      </c>
      <c r="C79" s="24"/>
      <c r="D79" s="24"/>
      <c r="E79" s="22" t="s">
        <v>29</v>
      </c>
      <c r="F79" s="46"/>
      <c r="G79" s="46"/>
      <c r="H79" s="46"/>
      <c r="I79" s="33"/>
      <c r="J79" s="24"/>
      <c r="K79" s="24"/>
    </row>
    <row r="80" spans="1:11" x14ac:dyDescent="0.25">
      <c r="A80" s="24"/>
      <c r="B80" s="1" t="s">
        <v>69</v>
      </c>
      <c r="C80" s="24"/>
      <c r="D80" s="24"/>
      <c r="E80" s="25"/>
      <c r="F80" s="48" t="s">
        <v>9</v>
      </c>
      <c r="G80" s="75">
        <v>6.4000000000000005E-4</v>
      </c>
      <c r="H80" s="46" t="s">
        <v>10</v>
      </c>
      <c r="I80" s="29">
        <f>E80*G80</f>
        <v>0</v>
      </c>
      <c r="J80" s="24"/>
      <c r="K80" s="24"/>
    </row>
    <row r="81" spans="1:14" x14ac:dyDescent="0.25">
      <c r="A81" s="24"/>
      <c r="B81" s="24"/>
      <c r="C81" s="24"/>
      <c r="D81" s="24"/>
      <c r="E81" s="51" t="s">
        <v>68</v>
      </c>
      <c r="F81" s="24"/>
      <c r="G81" s="24"/>
      <c r="H81" s="24"/>
      <c r="I81" s="24"/>
      <c r="J81" s="24"/>
      <c r="K81" s="24"/>
    </row>
    <row r="82" spans="1:14" x14ac:dyDescent="0.25">
      <c r="A82" s="24"/>
      <c r="B82" s="24"/>
      <c r="C82" s="24"/>
      <c r="D82" s="24"/>
      <c r="E82" s="51" t="s">
        <v>67</v>
      </c>
      <c r="F82" s="24"/>
      <c r="G82" s="24"/>
      <c r="H82" s="24"/>
      <c r="I82" s="24"/>
      <c r="J82" s="24"/>
      <c r="K82" s="24"/>
    </row>
    <row r="83" spans="1:1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4" x14ac:dyDescent="0.25">
      <c r="A84" s="24"/>
      <c r="B84" s="44" t="s">
        <v>50</v>
      </c>
      <c r="C84" s="24"/>
      <c r="D84" s="24"/>
      <c r="E84" s="24"/>
      <c r="F84" s="24"/>
      <c r="G84" s="24"/>
      <c r="H84" s="24"/>
      <c r="I84" s="24"/>
      <c r="J84" s="24"/>
      <c r="K84" s="24"/>
    </row>
    <row r="85" spans="1:14" x14ac:dyDescent="0.25">
      <c r="B85" s="45" t="s">
        <v>28</v>
      </c>
      <c r="C85" s="46"/>
      <c r="D85" s="46"/>
      <c r="E85" s="22" t="s">
        <v>29</v>
      </c>
      <c r="F85" s="46"/>
      <c r="G85" s="46"/>
      <c r="H85" s="46"/>
      <c r="I85" s="33"/>
      <c r="J85" s="22"/>
      <c r="K85" s="21"/>
    </row>
    <row r="86" spans="1:14" x14ac:dyDescent="0.25">
      <c r="B86" s="45" t="s">
        <v>30</v>
      </c>
      <c r="C86" s="47"/>
      <c r="D86" s="46"/>
      <c r="E86" s="25"/>
      <c r="F86" s="48" t="s">
        <v>9</v>
      </c>
      <c r="G86" s="49">
        <v>4.0000000000000001E-3</v>
      </c>
      <c r="H86" s="46" t="s">
        <v>10</v>
      </c>
      <c r="I86" s="29">
        <f>E86*G86</f>
        <v>0</v>
      </c>
      <c r="J86" s="22"/>
      <c r="K86" s="21"/>
      <c r="M86" s="3"/>
    </row>
    <row r="87" spans="1:14" x14ac:dyDescent="0.25">
      <c r="B87" s="47"/>
      <c r="C87" s="47"/>
      <c r="D87" s="46"/>
      <c r="E87" s="46"/>
      <c r="F87" s="46"/>
      <c r="G87" s="46"/>
      <c r="H87" s="46"/>
      <c r="I87" s="33"/>
      <c r="J87" s="22"/>
      <c r="K87" s="21"/>
    </row>
    <row r="88" spans="1:14" x14ac:dyDescent="0.25">
      <c r="B88" s="44" t="s">
        <v>51</v>
      </c>
      <c r="C88" s="47"/>
      <c r="D88" s="46"/>
      <c r="E88" s="46"/>
      <c r="F88" s="46"/>
      <c r="G88" s="46"/>
      <c r="H88" s="46"/>
      <c r="I88" s="33"/>
      <c r="J88" s="22"/>
      <c r="K88" s="21"/>
    </row>
    <row r="89" spans="1:14" x14ac:dyDescent="0.25">
      <c r="B89" s="45" t="s">
        <v>28</v>
      </c>
      <c r="C89" s="46"/>
      <c r="D89" s="46"/>
      <c r="E89" s="22" t="s">
        <v>29</v>
      </c>
      <c r="F89" s="46"/>
      <c r="G89" s="46"/>
      <c r="H89" s="46"/>
      <c r="I89" s="33"/>
      <c r="J89" s="22"/>
      <c r="K89" s="21"/>
    </row>
    <row r="90" spans="1:14" x14ac:dyDescent="0.25">
      <c r="B90" s="45" t="s">
        <v>31</v>
      </c>
      <c r="C90" s="47"/>
      <c r="D90" s="46"/>
      <c r="E90" s="25"/>
      <c r="F90" s="48" t="s">
        <v>9</v>
      </c>
      <c r="G90" s="49">
        <v>2E-3</v>
      </c>
      <c r="H90" s="46" t="s">
        <v>10</v>
      </c>
      <c r="I90" s="29">
        <f>E90*G90</f>
        <v>0</v>
      </c>
      <c r="J90" s="22"/>
      <c r="K90" s="21"/>
    </row>
    <row r="91" spans="1:14" x14ac:dyDescent="0.25">
      <c r="B91" s="45"/>
      <c r="C91" s="50"/>
      <c r="D91" s="46"/>
      <c r="E91" s="51" t="s">
        <v>52</v>
      </c>
      <c r="F91" s="48"/>
      <c r="G91" s="21"/>
      <c r="H91" s="46"/>
      <c r="I91" s="33"/>
      <c r="J91" s="22"/>
      <c r="K91" s="21"/>
    </row>
    <row r="92" spans="1:14" x14ac:dyDescent="0.25">
      <c r="B92" s="45"/>
      <c r="C92" s="50"/>
      <c r="D92" s="46"/>
      <c r="E92" s="51" t="s">
        <v>32</v>
      </c>
      <c r="F92" s="48"/>
      <c r="G92" s="21"/>
      <c r="H92" s="46"/>
      <c r="I92" s="33"/>
      <c r="J92" s="22"/>
      <c r="K92" s="52"/>
    </row>
    <row r="93" spans="1:14" ht="15.75" thickBot="1" x14ac:dyDescent="0.3">
      <c r="B93" s="46"/>
      <c r="C93" s="46"/>
      <c r="D93" s="46"/>
      <c r="E93" s="46"/>
      <c r="F93" s="46"/>
      <c r="G93" s="46"/>
      <c r="H93" s="46"/>
      <c r="I93" s="53"/>
      <c r="J93" s="22"/>
      <c r="K93" s="21"/>
    </row>
    <row r="94" spans="1:14" ht="15.75" thickBot="1" x14ac:dyDescent="0.3">
      <c r="B94" s="46"/>
      <c r="C94" s="46"/>
      <c r="D94" s="46"/>
      <c r="E94" s="46"/>
      <c r="F94" s="46"/>
      <c r="G94" s="46"/>
      <c r="H94" s="46"/>
      <c r="I94" s="38" t="s">
        <v>48</v>
      </c>
      <c r="J94" s="22"/>
      <c r="K94" s="21"/>
      <c r="N94" s="54"/>
    </row>
    <row r="95" spans="1:14" ht="15.75" thickBot="1" x14ac:dyDescent="0.3">
      <c r="B95" s="44"/>
      <c r="C95" s="22"/>
      <c r="D95" s="22"/>
      <c r="E95" s="21"/>
      <c r="F95" s="21"/>
      <c r="G95" s="36" t="s">
        <v>72</v>
      </c>
      <c r="H95" s="22"/>
      <c r="I95" s="39">
        <f>IF(I69+I74+I80+I86+I90&gt;2,2,I69+I74+I80+I86+I90)</f>
        <v>0</v>
      </c>
      <c r="J95" s="22"/>
      <c r="K95" s="21"/>
      <c r="N95" s="44"/>
    </row>
    <row r="96" spans="1:14" ht="15.75" thickBot="1" x14ac:dyDescent="0.3">
      <c r="B96" s="46"/>
      <c r="C96" s="46"/>
      <c r="D96" s="46"/>
      <c r="E96" s="46"/>
      <c r="F96" s="48"/>
      <c r="G96" s="21"/>
      <c r="H96" s="46"/>
      <c r="I96" s="53"/>
      <c r="J96" s="22"/>
      <c r="K96" s="21"/>
      <c r="N96" s="54"/>
    </row>
    <row r="97" spans="1:14" ht="15.75" thickBot="1" x14ac:dyDescent="0.3">
      <c r="B97" s="46"/>
      <c r="E97" s="1"/>
      <c r="G97" s="1"/>
      <c r="I97" s="21"/>
      <c r="J97" s="22"/>
      <c r="K97" s="38" t="s">
        <v>33</v>
      </c>
      <c r="N97" s="54"/>
    </row>
    <row r="98" spans="1:14" ht="15.75" thickBot="1" x14ac:dyDescent="0.3">
      <c r="B98" s="46"/>
      <c r="E98" s="1"/>
      <c r="I98" s="36" t="s">
        <v>74</v>
      </c>
      <c r="J98" s="22"/>
      <c r="K98" s="39">
        <f>IF(I62+I48+I95&gt;8,8,I62+I48+I95)</f>
        <v>0</v>
      </c>
      <c r="N98" s="54"/>
    </row>
    <row r="99" spans="1:14" x14ac:dyDescent="0.25">
      <c r="B99" s="46"/>
      <c r="C99" s="46"/>
      <c r="D99" s="46"/>
      <c r="E99" s="46"/>
      <c r="F99" s="48"/>
      <c r="G99" s="21"/>
      <c r="H99" s="46"/>
      <c r="I99" s="53"/>
      <c r="J99" s="22"/>
      <c r="K99" s="21"/>
      <c r="N99" s="54"/>
    </row>
    <row r="100" spans="1:14" x14ac:dyDescent="0.25">
      <c r="B100" s="46"/>
      <c r="C100" s="46"/>
      <c r="D100" s="46"/>
      <c r="E100" s="46"/>
      <c r="F100" s="48"/>
      <c r="G100" s="21"/>
      <c r="H100" s="46"/>
      <c r="I100" s="53"/>
      <c r="J100" s="22"/>
      <c r="K100" s="21"/>
      <c r="N100" s="54"/>
    </row>
    <row r="101" spans="1:14" x14ac:dyDescent="0.25">
      <c r="A101" s="23" t="s">
        <v>86</v>
      </c>
      <c r="B101" s="24"/>
      <c r="E101" s="1"/>
      <c r="N101" s="54"/>
    </row>
    <row r="102" spans="1:14" x14ac:dyDescent="0.25">
      <c r="A102" s="23"/>
      <c r="B102" s="24"/>
      <c r="E102" s="1"/>
      <c r="N102" s="45"/>
    </row>
    <row r="103" spans="1:14" x14ac:dyDescent="0.25">
      <c r="B103" s="1" t="s">
        <v>34</v>
      </c>
      <c r="C103" s="55"/>
      <c r="D103" s="56"/>
      <c r="E103" s="25"/>
      <c r="F103" s="48" t="s">
        <v>9</v>
      </c>
      <c r="G103" s="21">
        <v>1.5</v>
      </c>
      <c r="H103" s="46" t="s">
        <v>10</v>
      </c>
      <c r="I103" s="29">
        <f>E103*G103</f>
        <v>0</v>
      </c>
      <c r="J103" s="22"/>
      <c r="K103" s="21"/>
      <c r="N103" s="57"/>
    </row>
    <row r="104" spans="1:14" x14ac:dyDescent="0.25">
      <c r="B104" s="46"/>
      <c r="C104" s="46"/>
      <c r="D104" s="22"/>
      <c r="E104" s="22"/>
      <c r="F104" s="21"/>
      <c r="G104" s="21"/>
      <c r="H104" s="22"/>
      <c r="I104" s="21"/>
      <c r="J104" s="22"/>
      <c r="K104" s="21"/>
      <c r="N104" s="58"/>
    </row>
    <row r="105" spans="1:14" x14ac:dyDescent="0.25">
      <c r="B105" s="1" t="s">
        <v>35</v>
      </c>
      <c r="C105" s="46"/>
      <c r="D105" s="59"/>
      <c r="E105" s="25"/>
      <c r="F105" s="48" t="s">
        <v>9</v>
      </c>
      <c r="G105" s="21">
        <v>1.25</v>
      </c>
      <c r="H105" s="46" t="s">
        <v>10</v>
      </c>
      <c r="I105" s="29">
        <f>E105*G105</f>
        <v>0</v>
      </c>
      <c r="J105" s="22"/>
      <c r="K105" s="21"/>
      <c r="N105" s="60"/>
    </row>
    <row r="106" spans="1:14" x14ac:dyDescent="0.25">
      <c r="B106" s="46"/>
      <c r="C106" s="46"/>
      <c r="D106" s="22"/>
      <c r="E106" s="22"/>
      <c r="F106" s="21"/>
      <c r="G106" s="21"/>
      <c r="H106" s="22"/>
      <c r="I106" s="21"/>
      <c r="J106" s="22"/>
      <c r="K106" s="21"/>
      <c r="L106" s="61"/>
      <c r="M106" s="61"/>
      <c r="N106" s="44"/>
    </row>
    <row r="107" spans="1:14" x14ac:dyDescent="0.25">
      <c r="B107" s="1" t="s">
        <v>36</v>
      </c>
      <c r="C107" s="46"/>
      <c r="D107" s="59"/>
      <c r="E107" s="25"/>
      <c r="F107" s="48" t="s">
        <v>9</v>
      </c>
      <c r="G107" s="21">
        <v>0.5</v>
      </c>
      <c r="H107" s="46" t="s">
        <v>10</v>
      </c>
      <c r="I107" s="29">
        <f>E107*G107</f>
        <v>0</v>
      </c>
      <c r="J107" s="22"/>
      <c r="K107" s="21"/>
      <c r="L107" s="61"/>
      <c r="M107" s="61"/>
      <c r="N107" s="44"/>
    </row>
    <row r="108" spans="1:14" x14ac:dyDescent="0.25">
      <c r="B108" s="46"/>
      <c r="C108" s="46"/>
      <c r="D108" s="22"/>
      <c r="E108" s="22"/>
      <c r="F108" s="21"/>
      <c r="G108" s="21"/>
      <c r="H108" s="22"/>
      <c r="I108" s="21"/>
      <c r="J108" s="22"/>
      <c r="K108" s="21"/>
      <c r="L108" s="61"/>
      <c r="M108" s="61"/>
      <c r="N108" s="44"/>
    </row>
    <row r="109" spans="1:14" x14ac:dyDescent="0.25">
      <c r="B109" s="1" t="s">
        <v>37</v>
      </c>
      <c r="C109" s="46"/>
      <c r="D109" s="59"/>
      <c r="E109" s="25"/>
      <c r="F109" s="48" t="s">
        <v>9</v>
      </c>
      <c r="G109" s="21">
        <v>1.75</v>
      </c>
      <c r="H109" s="46" t="s">
        <v>10</v>
      </c>
      <c r="I109" s="29">
        <f>E109*G109</f>
        <v>0</v>
      </c>
      <c r="J109" s="22"/>
      <c r="K109" s="21"/>
      <c r="N109" s="44"/>
    </row>
    <row r="110" spans="1:14" ht="15.75" thickBot="1" x14ac:dyDescent="0.3">
      <c r="B110" s="46" t="s">
        <v>38</v>
      </c>
      <c r="C110" s="46"/>
      <c r="D110" s="22"/>
      <c r="E110" s="22"/>
      <c r="F110" s="21"/>
      <c r="G110" s="21"/>
      <c r="H110" s="22"/>
      <c r="I110" s="21"/>
      <c r="J110" s="22"/>
      <c r="K110" s="21"/>
      <c r="N110" s="44"/>
    </row>
    <row r="111" spans="1:14" ht="15.75" thickBot="1" x14ac:dyDescent="0.3">
      <c r="B111" s="22"/>
      <c r="C111" s="22"/>
      <c r="D111" s="22"/>
      <c r="E111" s="22"/>
      <c r="F111" s="21"/>
      <c r="G111" s="22"/>
      <c r="H111" s="22"/>
      <c r="I111" s="22"/>
      <c r="J111" s="22"/>
      <c r="K111" s="38" t="s">
        <v>33</v>
      </c>
    </row>
    <row r="112" spans="1:14" ht="15.75" thickBot="1" x14ac:dyDescent="0.3">
      <c r="B112" s="22"/>
      <c r="C112" s="22"/>
      <c r="D112" s="22"/>
      <c r="E112" s="22"/>
      <c r="F112" s="21"/>
      <c r="G112" s="21"/>
      <c r="H112" s="22"/>
      <c r="I112" s="36" t="s">
        <v>73</v>
      </c>
      <c r="J112" s="22"/>
      <c r="K112" s="39">
        <f>IF(I103+I105+I107+I109&gt;8,8,I103+I105+I107+I109)</f>
        <v>0</v>
      </c>
    </row>
    <row r="113" spans="1:11" x14ac:dyDescent="0.25">
      <c r="A113" s="23"/>
      <c r="B113" s="24"/>
      <c r="E113" s="1"/>
    </row>
    <row r="114" spans="1:11" ht="15.75" thickBot="1" x14ac:dyDescent="0.3">
      <c r="B114" s="22"/>
      <c r="C114" s="22"/>
      <c r="D114" s="22"/>
      <c r="E114" s="21"/>
      <c r="F114" s="21"/>
      <c r="G114" s="21"/>
      <c r="H114" s="22"/>
      <c r="I114" s="21"/>
      <c r="J114" s="22"/>
      <c r="K114" s="21"/>
    </row>
    <row r="115" spans="1:11" ht="15.75" thickBot="1" x14ac:dyDescent="0.3">
      <c r="B115" s="22"/>
      <c r="C115" s="22"/>
      <c r="D115" s="22"/>
      <c r="E115" s="22"/>
      <c r="F115" s="21"/>
      <c r="G115" s="22"/>
      <c r="H115" s="22"/>
      <c r="I115" s="22"/>
      <c r="J115" s="22"/>
      <c r="K115" s="38" t="s">
        <v>39</v>
      </c>
    </row>
    <row r="116" spans="1:11" ht="15.75" thickBot="1" x14ac:dyDescent="0.3">
      <c r="A116" s="61"/>
      <c r="B116" s="62"/>
      <c r="C116" s="62"/>
      <c r="D116" s="62"/>
      <c r="E116" s="62"/>
      <c r="F116" s="63"/>
      <c r="G116" s="63"/>
      <c r="H116" s="62"/>
      <c r="I116" s="64" t="s">
        <v>40</v>
      </c>
      <c r="J116" s="62"/>
      <c r="K116" s="39">
        <f>IF(K28+K98+K112&gt;40,40,K28+K98+K112)</f>
        <v>0</v>
      </c>
    </row>
    <row r="118" spans="1:11" x14ac:dyDescent="0.25">
      <c r="A118" s="1" t="s">
        <v>41</v>
      </c>
      <c r="E118" s="1"/>
      <c r="F118" s="1"/>
      <c r="G118" s="1"/>
      <c r="I118" s="1"/>
      <c r="J118" s="1"/>
      <c r="K118" s="1"/>
    </row>
    <row r="120" spans="1:11" x14ac:dyDescent="0.25">
      <c r="A120" s="65"/>
      <c r="B120" s="66" t="s">
        <v>42</v>
      </c>
      <c r="C120" s="67"/>
      <c r="D120" s="68" t="s">
        <v>43</v>
      </c>
      <c r="E120" s="69"/>
      <c r="F120" s="70" t="s">
        <v>44</v>
      </c>
      <c r="G120" s="69"/>
      <c r="H120" s="69"/>
      <c r="I120" s="69"/>
      <c r="J120" s="71" t="s">
        <v>44</v>
      </c>
      <c r="K120" s="72"/>
    </row>
    <row r="121" spans="1:11" x14ac:dyDescent="0.25">
      <c r="A121" s="65"/>
    </row>
    <row r="122" spans="1:11" x14ac:dyDescent="0.25">
      <c r="A122" s="65"/>
    </row>
    <row r="124" spans="1:11" x14ac:dyDescent="0.25">
      <c r="B124" s="73" t="s">
        <v>45</v>
      </c>
      <c r="C124" s="74"/>
      <c r="D124" s="74"/>
      <c r="E124" s="74"/>
      <c r="F124" s="74"/>
      <c r="G124" s="74"/>
      <c r="H124" s="74"/>
      <c r="I124" s="74"/>
      <c r="J124" s="74"/>
      <c r="K124" s="74"/>
    </row>
  </sheetData>
  <sheetProtection algorithmName="SHA-512" hashValue="mNQs/8JEuCeNmWTVPceXoFTJ36Uiee2mBHB5ey5qMXm+o7FPx+UzrGIdIOKdA9XumETLgWDiCzRd5Oljj3I54g==" saltValue="MO5zi8dcV5AP6NBxnaE5m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2023-05-24T07:26:45Z</dcterms:created>
  <dcterms:modified xsi:type="dcterms:W3CDTF">2023-05-24T09:39:42Z</dcterms:modified>
</cp:coreProperties>
</file>