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22\APROBADOS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52" i="1"/>
  <c r="I46" i="1"/>
  <c r="I49" i="1"/>
  <c r="I43" i="1"/>
  <c r="I60" i="1" s="1"/>
  <c r="I81" i="1"/>
  <c r="I77" i="1"/>
  <c r="I35" i="1" l="1"/>
  <c r="I32" i="1"/>
  <c r="I29" i="1"/>
  <c r="I26" i="1"/>
  <c r="I23" i="1"/>
  <c r="I20" i="1"/>
  <c r="I17" i="1"/>
  <c r="I14" i="1"/>
  <c r="K38" i="1" l="1"/>
  <c r="I105" i="1" l="1"/>
  <c r="I103" i="1"/>
  <c r="I101" i="1"/>
  <c r="K109" i="1" s="1"/>
  <c r="I89" i="1"/>
  <c r="I85" i="1"/>
  <c r="I93" i="1" s="1"/>
  <c r="I69" i="1"/>
  <c r="I65" i="1"/>
  <c r="I73" i="1" l="1"/>
  <c r="K96" i="1" s="1"/>
  <c r="K113" i="1" l="1"/>
</calcChain>
</file>

<file path=xl/sharedStrings.xml><?xml version="1.0" encoding="utf-8"?>
<sst xmlns="http://schemas.openxmlformats.org/spreadsheetml/2006/main" count="151" uniqueCount="84">
  <si>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</si>
  <si>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</si>
  <si>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</si>
  <si>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</si>
  <si>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</si>
  <si>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</si>
  <si>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</si>
  <si>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</si>
  <si>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en el Servicio Público de Salud o equivalente en la U.E. durante COVID.</t>
  </si>
  <si>
    <t>TOTAL BAREMO</t>
  </si>
  <si>
    <t xml:space="preserve">En </t>
  </si>
  <si>
    <t>a</t>
  </si>
  <si>
    <t>de</t>
  </si>
  <si>
    <t>Firma:</t>
  </si>
  <si>
    <t>en la Red Hospitalaria de la Defensa, durante período pandemia COVID.</t>
  </si>
  <si>
    <t>2. FORMACIÓN</t>
  </si>
  <si>
    <t>LOCALIDAD ELEGIDA COMO DESTINO (poner MADRID o ZARAGOZA)</t>
  </si>
  <si>
    <t>CATEGORÍA Y ESPECIALIDAD</t>
  </si>
  <si>
    <r>
      <t xml:space="preserve">a2)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</si>
  <si>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a1)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</si>
  <si>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b1)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</si>
  <si>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b2)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</si>
  <si>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cuando estén organizados por el Ministerio de Defensa.</t>
  </si>
  <si>
    <t xml:space="preserve">relacionado directamente con la categoría a la que se opta, 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</si>
  <si>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</si>
  <si>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Ministerio de Defensa.</t>
  </si>
  <si>
    <t>entidades señaladas en el Anexo I.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</si>
  <si>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</si>
  <si>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</si>
  <si>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</si>
  <si>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t xml:space="preserve">AUTOBAREMO DE MÉRITOS DE TITULADO/A ESPECIALISTA EN CIENCIAS DE LA SALUD, </t>
  </si>
  <si>
    <t>La descripción de cada uno de los apartados de este Autobaremo es incompleta. Antes de rellenarlo consultar las bases de la convocatoria.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</si>
  <si>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Diplomas o certificados de cursos cuyo contenido se encuentre </t>
    </r>
  </si>
  <si>
    <t>cuando estén organizados por Entidades del Anexo I.</t>
  </si>
  <si>
    <t>en el Servicio Público de Salud o equivalente en la U.E. y EE.lib.cir.trab.</t>
  </si>
  <si>
    <t>TITULADO/A SANITARIO/A, Y TÉCNICO/A TITULADO/A SUPERIOR</t>
  </si>
  <si>
    <t>La persona abajo firmante DECLARA que son ciertos los datos consignados en este autobaremo.</t>
  </si>
  <si>
    <t>en la Red Hospitalaria Privada.</t>
  </si>
  <si>
    <t>en la Red Hospitalaria Privada, durante período pandemia COVID.</t>
  </si>
  <si>
    <r>
      <rPr>
        <b/>
        <sz val="9"/>
        <color indexed="8"/>
        <rFont val="Arial"/>
        <family val="2"/>
      </rPr>
      <t>c1)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</si>
  <si>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r>
      <rPr>
        <b/>
        <sz val="9"/>
        <color indexed="8"/>
        <rFont val="Arial"/>
        <family val="2"/>
      </rPr>
      <t>c2)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</si>
  <si>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Créditos</t>
  </si>
  <si>
    <t>10 horas de formación equivalen a 1 crédito.</t>
  </si>
  <si>
    <t>Horas</t>
  </si>
  <si>
    <t>directamente relacionados con la categoría a la que se opta, impartidos en el</t>
  </si>
  <si>
    <t>directamente relacionados con la categoría a la que se opta, impartidos en las</t>
  </si>
  <si>
    <t>CONVOCATORIA PERSONAL ESTATUTARIO ACCESO LIBRE OEP 2022</t>
  </si>
  <si>
    <t>máximo 37,5</t>
  </si>
  <si>
    <t>máximo 50</t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</si>
  <si>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</si>
  <si>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</si>
  <si>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e)</t>
  </si>
  <si>
    <t>máximo 10</t>
  </si>
  <si>
    <t>máximo 2,5</t>
  </si>
  <si>
    <t>2.2 Formación continuada</t>
  </si>
  <si>
    <t>2.3 Docencia</t>
  </si>
  <si>
    <r>
      <rPr>
        <b/>
        <sz val="9"/>
        <color rgb="FF000000"/>
        <rFont val="Arial"/>
        <family val="2"/>
      </rPr>
      <t xml:space="preserve">c)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</si>
  <si>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r>
      <rPr>
        <b/>
        <sz val="9"/>
        <color rgb="FF000000"/>
        <rFont val="Arial"/>
        <family val="2"/>
      </rPr>
      <t xml:space="preserve">d)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</si>
  <si>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t>TOTAL 2.3 Docencia  a) a d)</t>
  </si>
  <si>
    <t>TOTAL 2.2 Formación continuada  a) a b)</t>
  </si>
  <si>
    <t>TOTAL 2. FORMACIÓN  2.1 a 2.3</t>
  </si>
  <si>
    <t>Las bases establecen diversas puntuaciones POR CADA 10 HORAS en estos apartados,</t>
  </si>
  <si>
    <t xml:space="preserve"> pero en este Autobaremo se pondrá el nº total de horas, dando el mismo resultado.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</si>
  <si>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>Docencia universitaria como profesor/a asociado/a o como tutor/a principal</t>
    </r>
  </si>
  <si>
    <t>o responsable de docencia en el CUD en la especialidad a la que se opta.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</si>
  <si>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>Docencia universitaria como profesor/a asociado/a o como tutor/a principal</t>
    </r>
  </si>
  <si>
    <t>o responsable de docencia en otros Centros acreditados para la docencia</t>
  </si>
  <si>
    <t>en la especialidad a la que se opta.</t>
  </si>
  <si>
    <t>2.1 Formación académica</t>
  </si>
  <si>
    <t>Títulos</t>
  </si>
  <si>
    <r>
      <t xml:space="preserve">a) </t>
    </r>
    <r>
      <rPr>
        <sz val="9"/>
        <color rgb="FF000000"/>
        <rFont val="Arial"/>
        <family val="2"/>
      </rPr>
      <t>Por cada Título de Doctor/a</t>
    </r>
  </si>
  <si>
    <r>
      <t xml:space="preserve">b) </t>
    </r>
    <r>
      <rPr>
        <sz val="9"/>
        <color rgb="FF000000"/>
        <rFont val="Arial"/>
        <family val="2"/>
      </rPr>
      <t>Por otros Títulos de Licenciatura o Grado, distintos de la especialidad</t>
    </r>
  </si>
  <si>
    <t>requerida, en carreras relacionadas con Ciencias de la Salud.</t>
  </si>
  <si>
    <r>
      <rPr>
        <b/>
        <sz val="9"/>
        <color rgb="FF000000"/>
        <rFont val="Arial"/>
        <family val="2"/>
      </rPr>
      <t xml:space="preserve">c) </t>
    </r>
    <r>
      <rPr>
        <sz val="9"/>
        <color rgb="FF000000"/>
        <rFont val="Arial"/>
        <family val="2"/>
      </rPr>
      <t xml:space="preserve">Por cada Título de Máster Universitario Oficial, Experto Universitario </t>
    </r>
  </si>
  <si>
    <t>o equivalente.</t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</si>
  <si>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 xml:space="preserve">Por cada Título de la especialidad requerida con período completo de </t>
    </r>
  </si>
  <si>
    <t>formación como Residente o equivalente en la Red Hospitalaria de la Defensa.</t>
  </si>
  <si>
    <r>
      <rPr>
        <b/>
        <sz val="9"/>
        <color theme="1"/>
        <rFont val="Arial"/>
        <family val="2"/>
      </rPr>
      <t>e)</t>
    </r>
    <r>
      <rPr>
        <sz val="9"/>
        <color theme="1"/>
        <rFont val="Arial"/>
        <family val="2"/>
      </rPr>
      <t xml:space="preserve"> Por cada Título de la especialidad requerida con período completo de </t>
    </r>
  </si>
  <si>
    <t xml:space="preserve">formación como Residente o equivalente en otros Centros de ámbito </t>
  </si>
  <si>
    <t>Nacional o Extranjero.</t>
  </si>
  <si>
    <t>máximo 5</t>
  </si>
  <si>
    <t>TOTAL 2.1 Formación académica  a) a e)</t>
  </si>
  <si>
    <t>3. MÉRITOS Y CONDECORACIONES</t>
  </si>
  <si>
    <t>TOTAL 3. MÉRITOS Y CONDECORACIONES a) a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</si>
</sst>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tabSelected="1" workbookViewId="0">
      <selection activeCell="M5" sqref="M5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46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30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 t="s">
        <v>35</v>
      </c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16</v>
      </c>
      <c r="B8" s="10"/>
      <c r="C8" s="11"/>
      <c r="E8" s="9" t="s">
        <v>17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31</v>
      </c>
      <c r="B10" s="71"/>
      <c r="C10" s="71"/>
      <c r="E10" s="71"/>
      <c r="F10" s="71"/>
      <c r="G10" s="71"/>
      <c r="H10" s="71"/>
      <c r="I10" s="71"/>
      <c r="J10" s="71"/>
      <c r="K10" s="71"/>
    </row>
    <row r="12" spans="1:14" x14ac:dyDescent="0.3">
      <c r="A12" s="21" t="s">
        <v>3</v>
      </c>
      <c r="E12" s="1"/>
    </row>
    <row r="13" spans="1:14" x14ac:dyDescent="0.3">
      <c r="B13" s="22" t="s">
        <v>19</v>
      </c>
      <c r="C13" s="22"/>
      <c r="D13" s="22"/>
      <c r="E13" s="6" t="s">
        <v>4</v>
      </c>
      <c r="H13" s="6"/>
      <c r="J13" s="7"/>
      <c r="N13" s="23"/>
    </row>
    <row r="14" spans="1:14" x14ac:dyDescent="0.3">
      <c r="B14" s="1" t="s">
        <v>5</v>
      </c>
      <c r="C14" s="22"/>
      <c r="D14" s="22"/>
      <c r="E14" s="24"/>
      <c r="F14" s="25" t="s">
        <v>6</v>
      </c>
      <c r="G14" s="26">
        <v>0.6</v>
      </c>
      <c r="H14" s="27" t="s">
        <v>7</v>
      </c>
      <c r="I14" s="28">
        <f>E14*G14</f>
        <v>0</v>
      </c>
      <c r="J14" s="20"/>
      <c r="N14" s="23"/>
    </row>
    <row r="15" spans="1:14" x14ac:dyDescent="0.3">
      <c r="E15" s="1"/>
      <c r="G15" s="29"/>
      <c r="I15" s="30"/>
      <c r="J15" s="20"/>
      <c r="N15" s="23"/>
    </row>
    <row r="16" spans="1:14" x14ac:dyDescent="0.3">
      <c r="B16" s="22" t="s">
        <v>18</v>
      </c>
      <c r="C16" s="22"/>
      <c r="D16" s="22"/>
      <c r="E16" s="6" t="s">
        <v>4</v>
      </c>
      <c r="G16" s="26"/>
      <c r="H16" s="6"/>
      <c r="I16" s="30"/>
      <c r="J16" s="19"/>
      <c r="N16" s="23"/>
    </row>
    <row r="17" spans="2:14" x14ac:dyDescent="0.3">
      <c r="B17" s="1" t="s">
        <v>14</v>
      </c>
      <c r="C17" s="22"/>
      <c r="D17" s="22"/>
      <c r="E17" s="24"/>
      <c r="F17" s="25" t="s">
        <v>6</v>
      </c>
      <c r="G17" s="26">
        <v>1</v>
      </c>
      <c r="H17" s="27" t="s">
        <v>7</v>
      </c>
      <c r="I17" s="28">
        <f>E17*G17</f>
        <v>0</v>
      </c>
      <c r="J17" s="20"/>
      <c r="N17" s="23"/>
    </row>
    <row r="18" spans="2:14" x14ac:dyDescent="0.3">
      <c r="B18" s="22"/>
      <c r="C18" s="22"/>
      <c r="D18" s="22"/>
      <c r="E18" s="1"/>
      <c r="F18" s="25"/>
      <c r="G18" s="26"/>
      <c r="H18" s="27"/>
      <c r="I18" s="31"/>
      <c r="J18" s="20"/>
      <c r="N18" s="23"/>
    </row>
    <row r="19" spans="2:14" x14ac:dyDescent="0.3">
      <c r="B19" s="22" t="s">
        <v>20</v>
      </c>
      <c r="E19" s="6" t="s">
        <v>4</v>
      </c>
      <c r="G19" s="29"/>
      <c r="I19" s="30"/>
      <c r="J19" s="20"/>
      <c r="N19" s="23"/>
    </row>
    <row r="20" spans="2:14" x14ac:dyDescent="0.3">
      <c r="B20" s="1" t="s">
        <v>34</v>
      </c>
      <c r="C20" s="22"/>
      <c r="D20" s="22"/>
      <c r="E20" s="24"/>
      <c r="F20" s="25" t="s">
        <v>6</v>
      </c>
      <c r="G20" s="26">
        <v>0.3</v>
      </c>
      <c r="H20" s="27" t="s">
        <v>7</v>
      </c>
      <c r="I20" s="28">
        <f>E20*G20</f>
        <v>0</v>
      </c>
      <c r="J20" s="19"/>
      <c r="N20" s="23"/>
    </row>
    <row r="21" spans="2:14" x14ac:dyDescent="0.3">
      <c r="C21" s="22"/>
      <c r="D21" s="22"/>
      <c r="E21" s="1"/>
      <c r="F21" s="1"/>
      <c r="G21" s="29"/>
      <c r="I21" s="1"/>
      <c r="J21" s="20"/>
      <c r="N21" s="23"/>
    </row>
    <row r="22" spans="2:14" x14ac:dyDescent="0.3">
      <c r="B22" s="32" t="s">
        <v>21</v>
      </c>
      <c r="D22" s="22"/>
      <c r="E22" s="6" t="s">
        <v>4</v>
      </c>
      <c r="G22" s="26"/>
      <c r="H22" s="6"/>
      <c r="I22" s="30"/>
      <c r="J22" s="19"/>
      <c r="N22" s="23"/>
    </row>
    <row r="23" spans="2:14" x14ac:dyDescent="0.3">
      <c r="B23" s="1" t="s">
        <v>8</v>
      </c>
      <c r="D23" s="22"/>
      <c r="E23" s="24"/>
      <c r="F23" s="25" t="s">
        <v>6</v>
      </c>
      <c r="G23" s="26">
        <v>0.5</v>
      </c>
      <c r="H23" s="27" t="s">
        <v>7</v>
      </c>
      <c r="I23" s="28">
        <f>E23*G23</f>
        <v>0</v>
      </c>
      <c r="J23" s="20"/>
      <c r="N23" s="23"/>
    </row>
    <row r="24" spans="2:14" x14ac:dyDescent="0.3">
      <c r="B24" s="22"/>
      <c r="C24" s="22"/>
      <c r="D24" s="22"/>
      <c r="E24" s="22"/>
      <c r="F24" s="25"/>
      <c r="G24" s="26"/>
      <c r="H24" s="27"/>
      <c r="I24" s="31"/>
      <c r="J24" s="20"/>
      <c r="N24" s="23"/>
    </row>
    <row r="25" spans="2:14" x14ac:dyDescent="0.3">
      <c r="B25" s="33" t="s">
        <v>39</v>
      </c>
      <c r="C25" s="23"/>
      <c r="D25" s="22"/>
      <c r="E25" s="6" t="s">
        <v>4</v>
      </c>
      <c r="G25" s="26"/>
      <c r="H25" s="6"/>
      <c r="J25" s="7"/>
      <c r="N25" s="23"/>
    </row>
    <row r="26" spans="2:14" ht="15" customHeight="1" x14ac:dyDescent="0.3">
      <c r="B26" s="1" t="s">
        <v>37</v>
      </c>
      <c r="C26" s="23"/>
      <c r="D26" s="22"/>
      <c r="E26" s="24"/>
      <c r="F26" s="25" t="s">
        <v>6</v>
      </c>
      <c r="G26" s="26">
        <v>0.1</v>
      </c>
      <c r="H26" s="27" t="s">
        <v>7</v>
      </c>
      <c r="I26" s="28">
        <f>E26*G26</f>
        <v>0</v>
      </c>
      <c r="J26" s="20"/>
      <c r="N26" s="23"/>
    </row>
    <row r="27" spans="2:14" x14ac:dyDescent="0.3">
      <c r="B27" s="22"/>
      <c r="E27" s="1"/>
      <c r="G27" s="26"/>
      <c r="I27" s="34"/>
      <c r="J27" s="20"/>
      <c r="N27" s="23"/>
    </row>
    <row r="28" spans="2:14" x14ac:dyDescent="0.3">
      <c r="B28" s="33" t="s">
        <v>40</v>
      </c>
      <c r="C28" s="22"/>
      <c r="D28" s="22"/>
      <c r="E28" s="6" t="s">
        <v>4</v>
      </c>
      <c r="G28" s="26"/>
      <c r="H28" s="6"/>
      <c r="I28" s="6"/>
      <c r="J28" s="7"/>
      <c r="N28" s="23"/>
    </row>
    <row r="29" spans="2:14" x14ac:dyDescent="0.3">
      <c r="B29" s="1" t="s">
        <v>38</v>
      </c>
      <c r="C29" s="22"/>
      <c r="D29" s="22"/>
      <c r="E29" s="24"/>
      <c r="F29" s="25" t="s">
        <v>6</v>
      </c>
      <c r="G29" s="26">
        <v>0.15</v>
      </c>
      <c r="H29" s="27" t="s">
        <v>7</v>
      </c>
      <c r="I29" s="28">
        <f>E29*G29</f>
        <v>0</v>
      </c>
      <c r="J29" s="20"/>
      <c r="N29" s="23"/>
    </row>
    <row r="30" spans="2:14" x14ac:dyDescent="0.3">
      <c r="C30" s="22"/>
      <c r="D30" s="22"/>
      <c r="E30" s="22"/>
      <c r="F30" s="22"/>
      <c r="G30" s="35"/>
      <c r="H30" s="27"/>
      <c r="I30" s="31"/>
      <c r="J30" s="20"/>
      <c r="N30" s="23"/>
    </row>
    <row r="31" spans="2:14" x14ac:dyDescent="0.3">
      <c r="B31" s="33" t="s">
        <v>49</v>
      </c>
      <c r="C31" s="22"/>
      <c r="D31" s="22"/>
      <c r="E31" s="6" t="s">
        <v>4</v>
      </c>
      <c r="G31" s="26"/>
      <c r="H31" s="6"/>
      <c r="I31" s="6"/>
      <c r="J31" s="20"/>
      <c r="N31" s="23"/>
    </row>
    <row r="32" spans="2:14" x14ac:dyDescent="0.3">
      <c r="B32" s="1" t="s">
        <v>5</v>
      </c>
      <c r="C32" s="22"/>
      <c r="D32" s="22"/>
      <c r="E32" s="24"/>
      <c r="F32" s="25" t="s">
        <v>6</v>
      </c>
      <c r="G32" s="26">
        <v>0.1</v>
      </c>
      <c r="H32" s="27" t="s">
        <v>7</v>
      </c>
      <c r="I32" s="28">
        <f>E32*G32</f>
        <v>0</v>
      </c>
      <c r="J32" s="20"/>
      <c r="N32" s="23"/>
    </row>
    <row r="33" spans="1:14" x14ac:dyDescent="0.3">
      <c r="C33" s="22"/>
      <c r="D33" s="22"/>
      <c r="E33" s="22"/>
      <c r="F33" s="22"/>
      <c r="G33" s="35"/>
      <c r="H33" s="27"/>
      <c r="I33" s="31"/>
      <c r="J33" s="20"/>
      <c r="N33" s="23"/>
    </row>
    <row r="34" spans="1:14" x14ac:dyDescent="0.3">
      <c r="B34" s="33" t="s">
        <v>50</v>
      </c>
      <c r="C34" s="22"/>
      <c r="D34" s="22"/>
      <c r="E34" s="6" t="s">
        <v>4</v>
      </c>
      <c r="G34" s="26"/>
      <c r="H34" s="6"/>
      <c r="I34" s="6"/>
      <c r="J34" s="20"/>
      <c r="N34" s="23"/>
    </row>
    <row r="35" spans="1:14" x14ac:dyDescent="0.3">
      <c r="B35" s="1" t="s">
        <v>34</v>
      </c>
      <c r="C35" s="22"/>
      <c r="D35" s="22"/>
      <c r="E35" s="24"/>
      <c r="F35" s="25" t="s">
        <v>6</v>
      </c>
      <c r="G35" s="26">
        <v>0.05</v>
      </c>
      <c r="H35" s="27" t="s">
        <v>7</v>
      </c>
      <c r="I35" s="28">
        <f>E35*G35</f>
        <v>0</v>
      </c>
      <c r="J35" s="20"/>
      <c r="N35" s="23"/>
    </row>
    <row r="36" spans="1:14" ht="15" thickBot="1" x14ac:dyDescent="0.35">
      <c r="B36" s="22"/>
      <c r="C36" s="22"/>
      <c r="D36" s="22"/>
      <c r="E36" s="22"/>
      <c r="F36" s="22"/>
      <c r="G36" s="35"/>
      <c r="H36" s="27"/>
      <c r="I36" s="31"/>
      <c r="J36" s="20"/>
      <c r="K36" s="19"/>
      <c r="N36" s="23"/>
    </row>
    <row r="37" spans="1:14" ht="15" thickBot="1" x14ac:dyDescent="0.35">
      <c r="G37" s="1"/>
      <c r="I37" s="6"/>
      <c r="J37" s="20"/>
      <c r="K37" s="36" t="s">
        <v>47</v>
      </c>
      <c r="N37" s="23"/>
    </row>
    <row r="38" spans="1:14" ht="15" thickBot="1" x14ac:dyDescent="0.35">
      <c r="E38" s="1"/>
      <c r="I38" s="34" t="s">
        <v>51</v>
      </c>
      <c r="J38" s="20"/>
      <c r="K38" s="37">
        <f>IF(I14+I17+I20+I23+I26+I29+I32+I35&gt;37.5,37.5,I14+I17+I20+I23+I26+I29+I32+I35)</f>
        <v>0</v>
      </c>
      <c r="N38" s="23"/>
    </row>
    <row r="39" spans="1:14" x14ac:dyDescent="0.3">
      <c r="E39" s="1"/>
      <c r="I39" s="34"/>
      <c r="J39" s="20"/>
      <c r="K39" s="19"/>
      <c r="N39" s="23"/>
    </row>
    <row r="40" spans="1:14" x14ac:dyDescent="0.3">
      <c r="A40" s="21" t="s">
        <v>15</v>
      </c>
      <c r="E40" s="1"/>
      <c r="N40" s="38"/>
    </row>
    <row r="41" spans="1:14" x14ac:dyDescent="0.3">
      <c r="A41" s="39" t="s">
        <v>68</v>
      </c>
      <c r="B41" s="43"/>
      <c r="C41" s="20"/>
      <c r="D41" s="20"/>
      <c r="E41" s="19"/>
      <c r="F41" s="19"/>
      <c r="G41" s="34"/>
      <c r="H41" s="20"/>
      <c r="I41" s="31"/>
      <c r="J41" s="20"/>
      <c r="K41" s="19"/>
      <c r="N41" s="38"/>
    </row>
    <row r="42" spans="1:14" x14ac:dyDescent="0.3">
      <c r="A42" s="39"/>
      <c r="B42" s="43"/>
      <c r="C42" s="20"/>
      <c r="D42" s="20"/>
      <c r="E42" s="20" t="s">
        <v>69</v>
      </c>
      <c r="H42" s="6"/>
      <c r="I42" s="6"/>
      <c r="J42" s="20"/>
      <c r="K42" s="19"/>
      <c r="N42" s="38"/>
    </row>
    <row r="43" spans="1:14" x14ac:dyDescent="0.3">
      <c r="A43" s="39"/>
      <c r="B43" s="50" t="s">
        <v>70</v>
      </c>
      <c r="C43" s="20"/>
      <c r="D43" s="20"/>
      <c r="E43" s="24"/>
      <c r="F43" s="25" t="s">
        <v>6</v>
      </c>
      <c r="G43" s="26">
        <v>1.5</v>
      </c>
      <c r="H43" s="27" t="s">
        <v>7</v>
      </c>
      <c r="I43" s="28">
        <f>E43*G43</f>
        <v>0</v>
      </c>
      <c r="J43" s="20"/>
      <c r="K43" s="19"/>
      <c r="N43" s="38"/>
    </row>
    <row r="44" spans="1:14" x14ac:dyDescent="0.3">
      <c r="B44" s="38"/>
      <c r="C44" s="22"/>
      <c r="D44" s="22"/>
      <c r="J44" s="6"/>
      <c r="N44" s="38"/>
    </row>
    <row r="45" spans="1:14" x14ac:dyDescent="0.3">
      <c r="B45" s="50" t="s">
        <v>71</v>
      </c>
      <c r="C45" s="22"/>
      <c r="D45" s="22"/>
      <c r="E45" s="20" t="s">
        <v>69</v>
      </c>
      <c r="H45" s="6"/>
      <c r="I45" s="6"/>
      <c r="N45" s="38"/>
    </row>
    <row r="46" spans="1:14" x14ac:dyDescent="0.3">
      <c r="B46" s="38" t="s">
        <v>72</v>
      </c>
      <c r="C46" s="22"/>
      <c r="D46" s="22"/>
      <c r="E46" s="24"/>
      <c r="F46" s="25" t="s">
        <v>6</v>
      </c>
      <c r="G46" s="26">
        <v>1</v>
      </c>
      <c r="H46" s="27" t="s">
        <v>7</v>
      </c>
      <c r="I46" s="28">
        <f>E46*G46</f>
        <v>0</v>
      </c>
      <c r="N46" s="38"/>
    </row>
    <row r="47" spans="1:14" x14ac:dyDescent="0.3">
      <c r="N47" s="38"/>
    </row>
    <row r="48" spans="1:14" x14ac:dyDescent="0.3">
      <c r="B48" s="38" t="s">
        <v>73</v>
      </c>
      <c r="C48" s="22"/>
      <c r="D48" s="22"/>
      <c r="E48" s="20" t="s">
        <v>69</v>
      </c>
      <c r="H48" s="6"/>
      <c r="I48" s="6"/>
      <c r="J48" s="6"/>
      <c r="N48" s="38"/>
    </row>
    <row r="49" spans="1:14" x14ac:dyDescent="0.3">
      <c r="B49" s="38" t="s">
        <v>74</v>
      </c>
      <c r="C49" s="22"/>
      <c r="D49" s="22"/>
      <c r="E49" s="24"/>
      <c r="F49" s="25" t="s">
        <v>6</v>
      </c>
      <c r="G49" s="26">
        <v>0.25</v>
      </c>
      <c r="H49" s="27" t="s">
        <v>7</v>
      </c>
      <c r="I49" s="28">
        <f>E49*G49</f>
        <v>0</v>
      </c>
      <c r="N49" s="38"/>
    </row>
    <row r="50" spans="1:14" x14ac:dyDescent="0.3">
      <c r="A50" s="21"/>
      <c r="B50" s="38"/>
      <c r="C50" s="22"/>
      <c r="D50" s="22"/>
      <c r="N50" s="38"/>
    </row>
    <row r="51" spans="1:14" x14ac:dyDescent="0.3">
      <c r="A51" s="21"/>
      <c r="B51" s="1" t="s">
        <v>75</v>
      </c>
      <c r="C51" s="22"/>
      <c r="D51" s="22"/>
      <c r="E51" s="20" t="s">
        <v>69</v>
      </c>
      <c r="H51" s="6"/>
      <c r="I51" s="6"/>
      <c r="N51" s="38"/>
    </row>
    <row r="52" spans="1:14" x14ac:dyDescent="0.3">
      <c r="A52" s="21"/>
      <c r="B52" s="38" t="s">
        <v>76</v>
      </c>
      <c r="C52" s="22"/>
      <c r="D52" s="22"/>
      <c r="E52" s="24"/>
      <c r="F52" s="25" t="s">
        <v>6</v>
      </c>
      <c r="G52" s="26">
        <v>2</v>
      </c>
      <c r="H52" s="27" t="s">
        <v>7</v>
      </c>
      <c r="I52" s="28">
        <f>E52*G52</f>
        <v>0</v>
      </c>
      <c r="N52" s="38"/>
    </row>
    <row r="53" spans="1:14" x14ac:dyDescent="0.3">
      <c r="A53" s="21"/>
      <c r="B53" s="38"/>
      <c r="C53" s="22"/>
      <c r="D53" s="22"/>
      <c r="N53" s="38"/>
    </row>
    <row r="54" spans="1:14" x14ac:dyDescent="0.3">
      <c r="A54" s="21"/>
      <c r="B54" s="1" t="s">
        <v>77</v>
      </c>
      <c r="C54" s="22"/>
      <c r="D54" s="22"/>
      <c r="N54" s="38"/>
    </row>
    <row r="55" spans="1:14" x14ac:dyDescent="0.3">
      <c r="A55" s="21"/>
      <c r="B55" s="1" t="s">
        <v>78</v>
      </c>
      <c r="E55" s="20" t="s">
        <v>69</v>
      </c>
      <c r="H55" s="6"/>
      <c r="I55" s="6"/>
      <c r="N55" s="38"/>
    </row>
    <row r="56" spans="1:14" x14ac:dyDescent="0.3">
      <c r="A56" s="21"/>
      <c r="B56" s="1" t="s">
        <v>79</v>
      </c>
      <c r="E56" s="24"/>
      <c r="F56" s="25" t="s">
        <v>6</v>
      </c>
      <c r="G56" s="26">
        <v>1</v>
      </c>
      <c r="H56" s="27" t="s">
        <v>7</v>
      </c>
      <c r="I56" s="28">
        <f>E56*G56</f>
        <v>0</v>
      </c>
      <c r="N56" s="38"/>
    </row>
    <row r="57" spans="1:14" x14ac:dyDescent="0.3">
      <c r="A57" s="21"/>
      <c r="E57" s="70"/>
      <c r="F57" s="25"/>
      <c r="G57" s="26"/>
      <c r="H57" s="27"/>
      <c r="I57" s="31"/>
      <c r="N57" s="38"/>
    </row>
    <row r="58" spans="1:14" ht="15" thickBot="1" x14ac:dyDescent="0.35">
      <c r="A58" s="21"/>
      <c r="E58" s="70"/>
      <c r="F58" s="25"/>
      <c r="G58" s="26"/>
      <c r="H58" s="27"/>
      <c r="I58" s="31"/>
      <c r="N58" s="38"/>
    </row>
    <row r="59" spans="1:14" ht="15" thickBot="1" x14ac:dyDescent="0.35">
      <c r="A59" s="21"/>
      <c r="C59" s="22"/>
      <c r="D59" s="22"/>
      <c r="E59" s="22"/>
      <c r="F59" s="25"/>
      <c r="G59" s="26"/>
      <c r="H59" s="27"/>
      <c r="I59" s="36" t="s">
        <v>80</v>
      </c>
      <c r="N59" s="38"/>
    </row>
    <row r="60" spans="1:14" ht="15" thickBot="1" x14ac:dyDescent="0.35">
      <c r="A60" s="21"/>
      <c r="C60" s="20"/>
      <c r="D60" s="20"/>
      <c r="E60" s="19"/>
      <c r="F60" s="19"/>
      <c r="G60" s="34" t="s">
        <v>81</v>
      </c>
      <c r="H60" s="20"/>
      <c r="I60" s="37">
        <f>IF(I43+I46+I49+I52+I56&gt;5,5,I43+I46+I49+I52+I56)</f>
        <v>0</v>
      </c>
      <c r="N60" s="38"/>
    </row>
    <row r="61" spans="1:14" x14ac:dyDescent="0.3">
      <c r="A61" s="39" t="s">
        <v>54</v>
      </c>
      <c r="B61" s="43"/>
      <c r="C61" s="20"/>
      <c r="D61" s="20"/>
      <c r="E61" s="19"/>
      <c r="F61" s="19"/>
      <c r="G61" s="34"/>
      <c r="H61" s="20"/>
      <c r="I61" s="31"/>
      <c r="J61" s="20"/>
      <c r="K61" s="19"/>
      <c r="N61" s="41"/>
    </row>
    <row r="62" spans="1:14" x14ac:dyDescent="0.3">
      <c r="A62" s="39"/>
      <c r="B62" s="43"/>
      <c r="C62" s="20"/>
      <c r="D62" s="20"/>
      <c r="E62" s="19"/>
      <c r="F62" s="19"/>
      <c r="G62" s="34"/>
      <c r="H62" s="20"/>
      <c r="I62" s="31"/>
      <c r="J62" s="20"/>
      <c r="K62" s="19"/>
      <c r="N62" s="41"/>
    </row>
    <row r="63" spans="1:14" x14ac:dyDescent="0.3">
      <c r="A63" s="39"/>
      <c r="B63" s="38" t="s">
        <v>24</v>
      </c>
      <c r="C63" s="20"/>
      <c r="D63" s="20"/>
      <c r="E63" s="22" t="s">
        <v>42</v>
      </c>
      <c r="F63" s="19"/>
      <c r="G63" s="34"/>
      <c r="H63" s="20"/>
      <c r="I63" s="31"/>
      <c r="J63" s="20"/>
      <c r="K63" s="19"/>
      <c r="N63" s="38"/>
    </row>
    <row r="64" spans="1:14" x14ac:dyDescent="0.3">
      <c r="B64" s="38" t="s">
        <v>23</v>
      </c>
      <c r="C64" s="22"/>
      <c r="D64" s="22"/>
      <c r="E64" s="20" t="s">
        <v>41</v>
      </c>
      <c r="H64" s="6"/>
      <c r="I64" s="6"/>
      <c r="J64" s="6"/>
      <c r="N64" s="38"/>
    </row>
    <row r="65" spans="1:14" x14ac:dyDescent="0.3">
      <c r="B65" s="38" t="s">
        <v>22</v>
      </c>
      <c r="C65" s="22"/>
      <c r="D65" s="22"/>
      <c r="E65" s="24"/>
      <c r="F65" s="25" t="s">
        <v>6</v>
      </c>
      <c r="G65" s="26">
        <v>0.5</v>
      </c>
      <c r="H65" s="27" t="s">
        <v>7</v>
      </c>
      <c r="I65" s="28">
        <f>E65*G65</f>
        <v>0</v>
      </c>
      <c r="N65" s="40"/>
    </row>
    <row r="66" spans="1:14" x14ac:dyDescent="0.3">
      <c r="B66" s="38"/>
      <c r="C66" s="22"/>
      <c r="D66" s="22"/>
      <c r="E66" s="22"/>
      <c r="F66" s="22"/>
      <c r="G66" s="26"/>
      <c r="H66" s="27"/>
      <c r="I66" s="31"/>
      <c r="N66" s="42"/>
    </row>
    <row r="67" spans="1:14" x14ac:dyDescent="0.3">
      <c r="B67" s="38" t="s">
        <v>32</v>
      </c>
      <c r="C67" s="22"/>
      <c r="D67" s="22"/>
      <c r="E67" s="22" t="s">
        <v>42</v>
      </c>
      <c r="F67" s="22"/>
      <c r="G67" s="26"/>
      <c r="H67" s="27"/>
      <c r="I67" s="31"/>
      <c r="N67" s="38"/>
    </row>
    <row r="68" spans="1:14" x14ac:dyDescent="0.3">
      <c r="B68" s="38" t="s">
        <v>23</v>
      </c>
      <c r="C68" s="22"/>
      <c r="D68" s="22"/>
      <c r="E68" s="20" t="s">
        <v>41</v>
      </c>
      <c r="H68" s="6"/>
      <c r="I68" s="6"/>
      <c r="J68" s="6"/>
      <c r="N68" s="38"/>
    </row>
    <row r="69" spans="1:14" x14ac:dyDescent="0.3">
      <c r="B69" s="38" t="s">
        <v>33</v>
      </c>
      <c r="C69" s="22"/>
      <c r="D69" s="22"/>
      <c r="E69" s="24"/>
      <c r="F69" s="25" t="s">
        <v>6</v>
      </c>
      <c r="G69" s="26">
        <v>0.25</v>
      </c>
      <c r="H69" s="27" t="s">
        <v>7</v>
      </c>
      <c r="I69" s="28">
        <f>E69*G69</f>
        <v>0</v>
      </c>
      <c r="N69" s="38"/>
    </row>
    <row r="70" spans="1:14" x14ac:dyDescent="0.3">
      <c r="B70" s="22"/>
      <c r="C70" s="22"/>
      <c r="D70" s="22"/>
      <c r="E70" s="22"/>
      <c r="F70" s="22"/>
      <c r="G70" s="26"/>
      <c r="H70" s="27"/>
      <c r="I70" s="31"/>
      <c r="N70" s="38"/>
    </row>
    <row r="71" spans="1:14" ht="15" thickBot="1" x14ac:dyDescent="0.35">
      <c r="B71" s="22"/>
      <c r="C71" s="22"/>
      <c r="D71" s="22"/>
      <c r="E71" s="22"/>
      <c r="F71" s="25"/>
      <c r="G71" s="26"/>
      <c r="H71" s="27"/>
      <c r="I71" s="31"/>
      <c r="N71" s="43"/>
    </row>
    <row r="72" spans="1:14" ht="15" thickBot="1" x14ac:dyDescent="0.35">
      <c r="B72" s="22"/>
      <c r="C72" s="22"/>
      <c r="D72" s="22"/>
      <c r="E72" s="22"/>
      <c r="F72" s="25"/>
      <c r="G72" s="26"/>
      <c r="H72" s="27"/>
      <c r="I72" s="36" t="s">
        <v>53</v>
      </c>
      <c r="N72" s="44"/>
    </row>
    <row r="73" spans="1:14" ht="15" thickBot="1" x14ac:dyDescent="0.35">
      <c r="B73" s="20"/>
      <c r="C73" s="20"/>
      <c r="D73" s="20"/>
      <c r="E73" s="19"/>
      <c r="F73" s="19"/>
      <c r="G73" s="34" t="s">
        <v>59</v>
      </c>
      <c r="H73" s="20"/>
      <c r="I73" s="37">
        <f>IF(I65+I69&gt;2.5,2.5,I65+I69)</f>
        <v>0</v>
      </c>
      <c r="J73" s="20"/>
      <c r="K73" s="19"/>
      <c r="N73" s="44"/>
    </row>
    <row r="74" spans="1:14" x14ac:dyDescent="0.3">
      <c r="A74" s="22" t="s">
        <v>55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N74" s="42"/>
    </row>
    <row r="75" spans="1:14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N75" s="45"/>
    </row>
    <row r="76" spans="1:14" x14ac:dyDescent="0.3">
      <c r="A76" s="22"/>
      <c r="B76" s="45" t="s">
        <v>63</v>
      </c>
      <c r="C76" s="46"/>
      <c r="D76" s="20"/>
      <c r="E76" s="20" t="s">
        <v>43</v>
      </c>
      <c r="F76" s="19"/>
      <c r="G76" s="19"/>
      <c r="H76" s="20"/>
      <c r="I76" s="19"/>
      <c r="J76" s="22"/>
      <c r="K76" s="22"/>
      <c r="N76" s="45"/>
    </row>
    <row r="77" spans="1:14" x14ac:dyDescent="0.3">
      <c r="A77" s="22"/>
      <c r="B77" s="40" t="s">
        <v>64</v>
      </c>
      <c r="C77" s="46"/>
      <c r="D77" s="47"/>
      <c r="E77" s="24"/>
      <c r="F77" s="48" t="s">
        <v>6</v>
      </c>
      <c r="G77" s="72">
        <v>0.01</v>
      </c>
      <c r="H77" s="46" t="s">
        <v>7</v>
      </c>
      <c r="I77" s="28">
        <f>E77*G77</f>
        <v>0</v>
      </c>
      <c r="J77" s="22"/>
      <c r="K77" s="22"/>
      <c r="N77" s="45"/>
    </row>
    <row r="78" spans="1:14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N78" s="45"/>
    </row>
    <row r="79" spans="1:14" x14ac:dyDescent="0.3">
      <c r="A79" s="22"/>
      <c r="B79" s="45" t="s">
        <v>65</v>
      </c>
      <c r="C79" s="46"/>
      <c r="D79" s="46"/>
      <c r="E79" s="46"/>
      <c r="F79" s="46"/>
      <c r="G79" s="69"/>
      <c r="H79" s="46"/>
      <c r="I79" s="49"/>
      <c r="J79" s="22"/>
      <c r="K79" s="22"/>
      <c r="N79" s="45"/>
    </row>
    <row r="80" spans="1:14" x14ac:dyDescent="0.3">
      <c r="A80" s="22"/>
      <c r="B80" s="40" t="s">
        <v>66</v>
      </c>
      <c r="C80" s="46"/>
      <c r="D80" s="46"/>
      <c r="E80" s="20" t="s">
        <v>43</v>
      </c>
      <c r="F80" s="46"/>
      <c r="G80" s="26"/>
      <c r="H80" s="46"/>
      <c r="I80" s="49"/>
      <c r="J80" s="22"/>
      <c r="K80" s="22"/>
      <c r="N80" s="45"/>
    </row>
    <row r="81" spans="1:14" x14ac:dyDescent="0.3">
      <c r="A81" s="22"/>
      <c r="B81" s="44" t="s">
        <v>67</v>
      </c>
      <c r="C81" s="46"/>
      <c r="D81" s="47"/>
      <c r="E81" s="24"/>
      <c r="F81" s="48" t="s">
        <v>6</v>
      </c>
      <c r="G81" s="72">
        <v>5.0000000000000001E-3</v>
      </c>
      <c r="H81" s="46" t="s">
        <v>7</v>
      </c>
      <c r="I81" s="28">
        <f>E81*G81</f>
        <v>0</v>
      </c>
      <c r="J81" s="22"/>
      <c r="K81" s="22"/>
      <c r="N81" s="45"/>
    </row>
    <row r="82" spans="1:14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N82" s="45"/>
    </row>
    <row r="83" spans="1:14" x14ac:dyDescent="0.3">
      <c r="A83" s="22"/>
      <c r="B83" s="45" t="s">
        <v>56</v>
      </c>
      <c r="C83" s="22"/>
      <c r="D83" s="22"/>
      <c r="E83" s="22"/>
      <c r="F83" s="22"/>
      <c r="G83" s="22"/>
      <c r="H83" s="22"/>
      <c r="I83" s="22"/>
      <c r="J83" s="22"/>
      <c r="K83" s="22"/>
      <c r="N83" s="40"/>
    </row>
    <row r="84" spans="1:14" x14ac:dyDescent="0.3">
      <c r="B84" s="40" t="s">
        <v>44</v>
      </c>
      <c r="C84" s="46"/>
      <c r="D84" s="20"/>
      <c r="E84" s="20" t="s">
        <v>43</v>
      </c>
      <c r="F84" s="19"/>
      <c r="G84" s="19"/>
      <c r="H84" s="20"/>
      <c r="I84" s="19"/>
      <c r="J84" s="20"/>
      <c r="K84" s="19"/>
      <c r="N84" s="44"/>
    </row>
    <row r="85" spans="1:14" x14ac:dyDescent="0.3">
      <c r="B85" s="44" t="s">
        <v>25</v>
      </c>
      <c r="C85" s="46"/>
      <c r="D85" s="47"/>
      <c r="E85" s="24"/>
      <c r="F85" s="48" t="s">
        <v>6</v>
      </c>
      <c r="G85" s="72">
        <v>5.0000000000000001E-3</v>
      </c>
      <c r="H85" s="46" t="s">
        <v>7</v>
      </c>
      <c r="I85" s="28">
        <f>E85*G85</f>
        <v>0</v>
      </c>
      <c r="J85" s="20"/>
      <c r="K85" s="19"/>
      <c r="N85" s="45"/>
    </row>
    <row r="86" spans="1:14" x14ac:dyDescent="0.3">
      <c r="B86" s="46"/>
      <c r="C86" s="46"/>
      <c r="D86" s="46"/>
      <c r="E86" s="46"/>
      <c r="F86" s="46"/>
      <c r="G86" s="69"/>
      <c r="H86" s="46"/>
      <c r="I86" s="49"/>
      <c r="J86" s="20"/>
      <c r="K86" s="19"/>
      <c r="N86" s="44"/>
    </row>
    <row r="87" spans="1:14" x14ac:dyDescent="0.3">
      <c r="B87" s="45" t="s">
        <v>57</v>
      </c>
      <c r="C87" s="46"/>
      <c r="D87" s="46"/>
      <c r="E87" s="46"/>
      <c r="F87" s="46"/>
      <c r="G87" s="69"/>
      <c r="H87" s="46"/>
      <c r="I87" s="49"/>
      <c r="J87" s="20"/>
      <c r="K87" s="19"/>
      <c r="N87" s="44"/>
    </row>
    <row r="88" spans="1:14" x14ac:dyDescent="0.3">
      <c r="B88" s="40" t="s">
        <v>45</v>
      </c>
      <c r="C88" s="46"/>
      <c r="D88" s="46"/>
      <c r="E88" s="20" t="s">
        <v>43</v>
      </c>
      <c r="F88" s="46"/>
      <c r="G88" s="26"/>
      <c r="H88" s="46"/>
      <c r="I88" s="49"/>
      <c r="J88" s="20"/>
      <c r="K88" s="19"/>
      <c r="N88" s="44"/>
    </row>
    <row r="89" spans="1:14" x14ac:dyDescent="0.3">
      <c r="B89" s="44" t="s">
        <v>26</v>
      </c>
      <c r="C89" s="46"/>
      <c r="D89" s="47"/>
      <c r="E89" s="24"/>
      <c r="F89" s="48" t="s">
        <v>6</v>
      </c>
      <c r="G89" s="72">
        <v>2.5000000000000001E-3</v>
      </c>
      <c r="H89" s="46" t="s">
        <v>7</v>
      </c>
      <c r="I89" s="28">
        <f>E89*G89</f>
        <v>0</v>
      </c>
      <c r="J89" s="20"/>
      <c r="K89" s="19"/>
      <c r="N89" s="45"/>
    </row>
    <row r="90" spans="1:14" x14ac:dyDescent="0.3">
      <c r="B90" s="46"/>
      <c r="C90" s="46"/>
      <c r="D90" s="46"/>
      <c r="E90" s="46"/>
      <c r="F90" s="46"/>
      <c r="G90" s="26"/>
      <c r="H90" s="34" t="s">
        <v>61</v>
      </c>
      <c r="I90" s="31"/>
      <c r="K90" s="19"/>
      <c r="N90" s="44"/>
    </row>
    <row r="91" spans="1:14" ht="15" thickBot="1" x14ac:dyDescent="0.35">
      <c r="B91" s="22"/>
      <c r="C91" s="46"/>
      <c r="E91" s="46"/>
      <c r="F91" s="46"/>
      <c r="H91" s="73" t="s">
        <v>62</v>
      </c>
      <c r="I91" s="49"/>
      <c r="K91" s="19"/>
      <c r="N91" s="45"/>
    </row>
    <row r="92" spans="1:14" ht="15" thickBot="1" x14ac:dyDescent="0.35">
      <c r="B92" s="46"/>
      <c r="C92" s="46"/>
      <c r="D92" s="46"/>
      <c r="E92" s="46"/>
      <c r="F92" s="46"/>
      <c r="G92" s="46"/>
      <c r="H92" s="46"/>
      <c r="I92" s="36" t="s">
        <v>53</v>
      </c>
      <c r="J92" s="20"/>
      <c r="K92" s="19"/>
      <c r="N92" s="45"/>
    </row>
    <row r="93" spans="1:14" ht="15" thickBot="1" x14ac:dyDescent="0.35">
      <c r="B93" s="45"/>
      <c r="C93" s="20"/>
      <c r="D93" s="20"/>
      <c r="E93" s="19"/>
      <c r="F93" s="19"/>
      <c r="G93" s="34" t="s">
        <v>58</v>
      </c>
      <c r="H93" s="20"/>
      <c r="I93" s="37">
        <f>IF(I77+I81+I85+I89&gt;2.5,2.5,I77+I81+I85+I89)</f>
        <v>0</v>
      </c>
      <c r="J93" s="20"/>
      <c r="K93" s="19"/>
      <c r="N93" s="45"/>
    </row>
    <row r="94" spans="1:14" ht="15" thickBot="1" x14ac:dyDescent="0.35">
      <c r="B94" s="46"/>
      <c r="C94" s="46"/>
      <c r="D94" s="46"/>
      <c r="E94" s="46"/>
      <c r="F94" s="48"/>
      <c r="G94" s="19"/>
      <c r="H94" s="46"/>
      <c r="I94" s="49"/>
      <c r="J94" s="20"/>
      <c r="K94" s="19"/>
      <c r="N94" s="45"/>
    </row>
    <row r="95" spans="1:14" ht="15" thickBot="1" x14ac:dyDescent="0.35">
      <c r="B95" s="46"/>
      <c r="E95" s="1"/>
      <c r="G95" s="1"/>
      <c r="I95" s="19"/>
      <c r="J95" s="20"/>
      <c r="K95" s="36" t="s">
        <v>52</v>
      </c>
      <c r="N95" s="51"/>
    </row>
    <row r="96" spans="1:14" ht="15" thickBot="1" x14ac:dyDescent="0.35">
      <c r="B96" s="46"/>
      <c r="E96" s="1"/>
      <c r="I96" s="34" t="s">
        <v>60</v>
      </c>
      <c r="J96" s="20"/>
      <c r="K96" s="37">
        <f>IF(I60+I73+I93&gt;10,10,I60+I73+I93)</f>
        <v>0</v>
      </c>
      <c r="N96" s="51"/>
    </row>
    <row r="97" spans="1:14" x14ac:dyDescent="0.3">
      <c r="B97" s="46"/>
      <c r="C97" s="46"/>
      <c r="D97" s="46"/>
      <c r="E97" s="46"/>
      <c r="F97" s="48"/>
      <c r="G97" s="19"/>
      <c r="H97" s="46"/>
      <c r="I97" s="49"/>
      <c r="J97" s="20"/>
      <c r="K97" s="19"/>
      <c r="N97" s="51"/>
    </row>
    <row r="98" spans="1:14" x14ac:dyDescent="0.3">
      <c r="B98" s="46"/>
      <c r="C98" s="46"/>
      <c r="D98" s="46"/>
      <c r="E98" s="46"/>
      <c r="F98" s="48"/>
      <c r="G98" s="19"/>
      <c r="H98" s="46"/>
      <c r="I98" s="49"/>
      <c r="J98" s="20"/>
      <c r="K98" s="19"/>
      <c r="N98" s="45"/>
    </row>
    <row r="99" spans="1:14" x14ac:dyDescent="0.3">
      <c r="A99" s="21" t="s">
        <v>82</v>
      </c>
      <c r="B99" s="22"/>
      <c r="E99" s="1"/>
      <c r="N99" s="51"/>
    </row>
    <row r="100" spans="1:14" x14ac:dyDescent="0.3">
      <c r="A100" s="21"/>
      <c r="B100" s="22"/>
      <c r="E100" s="1"/>
      <c r="N100" s="51"/>
    </row>
    <row r="101" spans="1:14" x14ac:dyDescent="0.3">
      <c r="B101" s="1" t="s">
        <v>27</v>
      </c>
      <c r="C101" s="52"/>
      <c r="D101" s="53"/>
      <c r="E101" s="24"/>
      <c r="F101" s="48" t="s">
        <v>6</v>
      </c>
      <c r="G101" s="19">
        <v>1.5</v>
      </c>
      <c r="H101" s="46" t="s">
        <v>7</v>
      </c>
      <c r="I101" s="28">
        <f>E101*G101</f>
        <v>0</v>
      </c>
      <c r="J101" s="20"/>
      <c r="K101" s="19"/>
      <c r="N101" s="51"/>
    </row>
    <row r="102" spans="1:14" x14ac:dyDescent="0.3">
      <c r="B102" s="46"/>
      <c r="C102" s="46"/>
      <c r="D102" s="20"/>
      <c r="E102" s="20"/>
      <c r="F102" s="19"/>
      <c r="G102" s="19"/>
      <c r="H102" s="20"/>
      <c r="I102" s="19"/>
      <c r="J102" s="20"/>
      <c r="K102" s="19"/>
      <c r="N102" s="51"/>
    </row>
    <row r="103" spans="1:14" x14ac:dyDescent="0.3">
      <c r="B103" s="1" t="s">
        <v>28</v>
      </c>
      <c r="C103" s="46"/>
      <c r="D103" s="47"/>
      <c r="E103" s="24"/>
      <c r="F103" s="48" t="s">
        <v>6</v>
      </c>
      <c r="G103" s="19">
        <v>1.25</v>
      </c>
      <c r="H103" s="46" t="s">
        <v>7</v>
      </c>
      <c r="I103" s="28">
        <f>E103*G103</f>
        <v>0</v>
      </c>
      <c r="J103" s="20"/>
      <c r="K103" s="19"/>
      <c r="N103" s="51"/>
    </row>
    <row r="104" spans="1:14" x14ac:dyDescent="0.3">
      <c r="B104" s="46"/>
      <c r="C104" s="46"/>
      <c r="D104" s="20"/>
      <c r="E104" s="20"/>
      <c r="F104" s="19"/>
      <c r="G104" s="19"/>
      <c r="H104" s="20"/>
      <c r="I104" s="19"/>
      <c r="J104" s="20"/>
      <c r="K104" s="19"/>
      <c r="N104" s="51"/>
    </row>
    <row r="105" spans="1:14" x14ac:dyDescent="0.3">
      <c r="B105" s="1" t="s">
        <v>29</v>
      </c>
      <c r="C105" s="46"/>
      <c r="D105" s="47"/>
      <c r="E105" s="24"/>
      <c r="F105" s="48" t="s">
        <v>6</v>
      </c>
      <c r="G105" s="19">
        <v>0.5</v>
      </c>
      <c r="H105" s="46" t="s">
        <v>7</v>
      </c>
      <c r="I105" s="28">
        <f>E105*G105</f>
        <v>0</v>
      </c>
      <c r="J105" s="20"/>
      <c r="K105" s="19"/>
      <c r="N105" s="44"/>
    </row>
    <row r="106" spans="1:14" x14ac:dyDescent="0.3">
      <c r="C106" s="46"/>
      <c r="D106" s="46"/>
      <c r="E106" s="70"/>
      <c r="F106" s="48"/>
      <c r="G106" s="19"/>
      <c r="H106" s="46"/>
      <c r="I106" s="31"/>
      <c r="J106" s="20"/>
      <c r="K106" s="19"/>
      <c r="N106" s="44"/>
    </row>
    <row r="107" spans="1:14" ht="15" thickBot="1" x14ac:dyDescent="0.35">
      <c r="B107" s="46"/>
      <c r="C107" s="46"/>
      <c r="D107" s="20"/>
      <c r="E107" s="20"/>
      <c r="F107" s="19"/>
      <c r="G107" s="19"/>
      <c r="H107" s="20"/>
      <c r="I107" s="19"/>
      <c r="J107" s="20"/>
      <c r="K107" s="19"/>
      <c r="N107" s="54"/>
    </row>
    <row r="108" spans="1:14" ht="15" thickBot="1" x14ac:dyDescent="0.35">
      <c r="B108" s="20"/>
      <c r="C108" s="20"/>
      <c r="D108" s="20"/>
      <c r="E108" s="20"/>
      <c r="F108" s="19"/>
      <c r="G108" s="20"/>
      <c r="H108" s="20"/>
      <c r="I108" s="20"/>
      <c r="J108" s="20"/>
      <c r="K108" s="36" t="s">
        <v>53</v>
      </c>
      <c r="N108" s="50"/>
    </row>
    <row r="109" spans="1:14" ht="15" thickBot="1" x14ac:dyDescent="0.35">
      <c r="B109" s="20"/>
      <c r="C109" s="20"/>
      <c r="D109" s="20"/>
      <c r="E109" s="20"/>
      <c r="F109" s="19"/>
      <c r="G109" s="19"/>
      <c r="H109" s="20"/>
      <c r="I109" s="34" t="s">
        <v>83</v>
      </c>
      <c r="J109" s="20"/>
      <c r="K109" s="37">
        <f>IF(I101+I103+I105&gt;2.5,2.5,I101+I103+I105)</f>
        <v>0</v>
      </c>
      <c r="L109" s="55"/>
      <c r="M109" s="55"/>
      <c r="N109" s="40"/>
    </row>
    <row r="110" spans="1:14" x14ac:dyDescent="0.3">
      <c r="A110" s="21"/>
      <c r="B110" s="22"/>
      <c r="E110" s="1"/>
      <c r="N110" s="45"/>
    </row>
    <row r="111" spans="1:14" ht="15" thickBot="1" x14ac:dyDescent="0.35">
      <c r="B111" s="20"/>
      <c r="C111" s="20"/>
      <c r="D111" s="20"/>
      <c r="E111" s="19"/>
      <c r="F111" s="19"/>
      <c r="G111" s="19"/>
      <c r="H111" s="20"/>
      <c r="I111" s="19"/>
      <c r="J111" s="20"/>
      <c r="K111" s="19"/>
      <c r="N111" s="45"/>
    </row>
    <row r="112" spans="1:14" ht="15" thickBot="1" x14ac:dyDescent="0.35">
      <c r="B112" s="20"/>
      <c r="C112" s="20"/>
      <c r="D112" s="20"/>
      <c r="E112" s="20"/>
      <c r="F112" s="19"/>
      <c r="G112" s="20"/>
      <c r="H112" s="20"/>
      <c r="I112" s="20"/>
      <c r="J112" s="20"/>
      <c r="K112" s="36" t="s">
        <v>48</v>
      </c>
      <c r="N112" s="45"/>
    </row>
    <row r="113" spans="1:11" ht="15" thickBot="1" x14ac:dyDescent="0.35">
      <c r="A113" s="55"/>
      <c r="B113" s="56"/>
      <c r="C113" s="56"/>
      <c r="D113" s="56"/>
      <c r="E113" s="56"/>
      <c r="F113" s="57"/>
      <c r="G113" s="57"/>
      <c r="H113" s="56"/>
      <c r="I113" s="58" t="s">
        <v>9</v>
      </c>
      <c r="J113" s="56"/>
      <c r="K113" s="37">
        <f>IF(K38+K96+K109&gt;50,50,K38+K96+K109)</f>
        <v>0</v>
      </c>
    </row>
    <row r="115" spans="1:11" x14ac:dyDescent="0.3">
      <c r="A115" s="1" t="s">
        <v>36</v>
      </c>
      <c r="E115" s="1"/>
      <c r="F115" s="1"/>
      <c r="G115" s="1"/>
      <c r="I115" s="1"/>
      <c r="J115" s="1"/>
      <c r="K115" s="1"/>
    </row>
    <row r="117" spans="1:11" x14ac:dyDescent="0.3">
      <c r="A117" s="59"/>
      <c r="B117" s="60" t="s">
        <v>10</v>
      </c>
      <c r="C117" s="61"/>
      <c r="D117" s="62" t="s">
        <v>11</v>
      </c>
      <c r="E117" s="63"/>
      <c r="F117" s="64" t="s">
        <v>12</v>
      </c>
      <c r="G117" s="63"/>
      <c r="H117" s="63"/>
      <c r="I117" s="63"/>
      <c r="J117" s="65" t="s">
        <v>12</v>
      </c>
      <c r="K117" s="66"/>
    </row>
    <row r="118" spans="1:11" x14ac:dyDescent="0.3">
      <c r="A118" s="59"/>
    </row>
    <row r="119" spans="1:11" x14ac:dyDescent="0.3">
      <c r="A119" s="59"/>
    </row>
    <row r="120" spans="1:11" x14ac:dyDescent="0.3">
      <c r="A120" s="59"/>
    </row>
    <row r="122" spans="1:11" x14ac:dyDescent="0.3">
      <c r="B122" s="67" t="s">
        <v>13</v>
      </c>
      <c r="C122" s="68"/>
      <c r="D122" s="68"/>
      <c r="E122" s="68"/>
      <c r="F122" s="68"/>
      <c r="G122" s="68"/>
      <c r="H122" s="68"/>
      <c r="I122" s="68"/>
      <c r="J122" s="68"/>
      <c r="K122" s="68"/>
    </row>
  </sheetData>
  <sheetProtection algorithmName="SHA-512" hashValue="/f/qEG6cIqACFpUd7w3X809EKkwY9+ZfjY5ioq+fNc/RPEe42t9SlIB3kgeUGibofCiQrqPFrSTQUVr1DuhTEQ==" saltValue="wbVDnP9N3TGDjPxRNfDB2g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2022-12-26T10:49:23Z</cp:lastPrinted>
  <dcterms:created xsi:type="dcterms:W3CDTF">2021-07-13T11:21:51Z</dcterms:created>
  <dcterms:modified xsi:type="dcterms:W3CDTF">2023-06-08T12:01:41Z</dcterms:modified>
</cp:coreProperties>
</file>